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69\2.คำขอตั้งรายได้\ยอดงบปรับแก้งบ 14.7.68 (ปอย)\"/>
    </mc:Choice>
  </mc:AlternateContent>
  <bookViews>
    <workbookView xWindow="0" yWindow="0" windowWidth="13215" windowHeight="10710"/>
  </bookViews>
  <sheets>
    <sheet name="สรุป" sheetId="3" r:id="rId1"/>
    <sheet name="กีฬาสาธิต" sheetId="1" r:id="rId2"/>
    <sheet name="แข่งกีฬาภายนอก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C71" i="1"/>
  <c r="B9" i="3" l="1"/>
  <c r="C101" i="1" l="1"/>
  <c r="C142" i="2"/>
  <c r="C17" i="2"/>
  <c r="C123" i="2" l="1"/>
  <c r="C117" i="2"/>
  <c r="C84" i="2"/>
  <c r="C91" i="2"/>
  <c r="C59" i="2"/>
  <c r="C48" i="2"/>
  <c r="C30" i="2"/>
  <c r="C22" i="2"/>
  <c r="C95" i="2" l="1"/>
  <c r="C143" i="2" s="1"/>
  <c r="C31" i="1" l="1"/>
  <c r="C96" i="1"/>
  <c r="C26" i="1" l="1"/>
  <c r="C20" i="1"/>
  <c r="C102" i="1" l="1"/>
</calcChain>
</file>

<file path=xl/sharedStrings.xml><?xml version="1.0" encoding="utf-8"?>
<sst xmlns="http://schemas.openxmlformats.org/spreadsheetml/2006/main" count="280" uniqueCount="140">
  <si>
    <t>ปีงบประมาณ 2569</t>
  </si>
  <si>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</si>
  <si>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</si>
  <si>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</si>
  <si>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</si>
  <si>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</si>
  <si>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</si>
  <si>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</si>
  <si>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</si>
  <si>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</t>
  </si>
  <si>
    <t>งานกีฬาสาธิต</t>
  </si>
  <si>
    <t>งานการแข่งขันกีฬาภายนอก 2569</t>
  </si>
  <si>
    <t>กรีฑา</t>
  </si>
  <si>
    <t>กอล์ฟ</t>
  </si>
  <si>
    <t>เทนนิส</t>
  </si>
  <si>
    <t>เทเบิลเทนนิส</t>
  </si>
  <si>
    <t>ฟุตซอลหญิง</t>
  </si>
  <si>
    <t>ฟุตซอลชาย</t>
  </si>
  <si>
    <t>แบดมินตัน</t>
  </si>
  <si>
    <t>เปตอง</t>
  </si>
  <si>
    <t>ลีลาศ</t>
  </si>
  <si>
    <t>หมากกระดาน</t>
  </si>
  <si>
    <t>แฮนด์บอล</t>
  </si>
  <si>
    <t xml:space="preserve">บาสเกตบอล 3x3 </t>
  </si>
  <si>
    <t>ฟุตบอล</t>
  </si>
  <si>
    <t>2. ค่าตอบแทนเก็บตัว</t>
  </si>
  <si>
    <t>1. ค่าตอบแทนวิทยากร</t>
  </si>
  <si>
    <t>ค่าตอบแทนบุคลากร</t>
  </si>
  <si>
    <t>ค่าตอบแทนนักกีฬา</t>
  </si>
  <si>
    <t>3. ค่าตอบแทนไปปฏิบัติราชการประชุม 3 ครั้ง</t>
  </si>
  <si>
    <t>ค่าเบี้ยเลี้ยง 3 ครั้ง</t>
  </si>
  <si>
    <t>4. ค่าใช้จ่ายอื่นๆ</t>
  </si>
  <si>
    <t>ค่าจ้างเหมารถทัวร์,รถตู้</t>
  </si>
  <si>
    <t>ค่าอาหารช่วงการแข่งขัน</t>
  </si>
  <si>
    <t>ค่าอาหารช่วงเก็บตัว</t>
  </si>
  <si>
    <t>ค่าเวชภัณฑ์ยา</t>
  </si>
  <si>
    <t>ค่าชุดนักกีฬา</t>
  </si>
  <si>
    <t>ค่าเสื้อบุคลากร</t>
  </si>
  <si>
    <t>1. กรีฑา</t>
  </si>
  <si>
    <t>รายาการกรีฑากรมพลศึกษา</t>
  </si>
  <si>
    <t>เงินสนับสนุนกีฬาสาธิต</t>
  </si>
  <si>
    <t>รวมเป็นเงินทั้งสิ้น</t>
  </si>
  <si>
    <t>ค่าที่พัก</t>
  </si>
  <si>
    <t>8.1 ช่วงเก็บตัว</t>
  </si>
  <si>
    <t>8.2 ช่วงการแข่งขัน</t>
  </si>
  <si>
    <t>9.1 กรีฑา</t>
  </si>
  <si>
    <t>9.2 กอล์ฟ</t>
  </si>
  <si>
    <t>9.3 เทนนิส</t>
  </si>
  <si>
    <t>9.4 เทเบิลเทนนิส</t>
  </si>
  <si>
    <t>9.5 บาสเกตบอล 3x3</t>
  </si>
  <si>
    <t>9.6 ฟุตซอลชาย</t>
  </si>
  <si>
    <t>9.7 ฟุตซอลหญิง</t>
  </si>
  <si>
    <t>9.8 ฟุตบอล</t>
  </si>
  <si>
    <t>9.9 แบดมินตัน</t>
  </si>
  <si>
    <t>9.10 เปตอง</t>
  </si>
  <si>
    <t>9.11 ลีลาศ</t>
  </si>
  <si>
    <t>9.12 หมากกระดาน</t>
  </si>
  <si>
    <t>9.13 ว่ายน้ำ</t>
  </si>
  <si>
    <t>9.14 แฮนด์บอล</t>
  </si>
  <si>
    <t>5. ค่าใช้จ่ายกองกลาง (ทุกชนิดกีฬา)</t>
  </si>
  <si>
    <t>5.1 กรีฑา</t>
  </si>
  <si>
    <t>5.2 กอล์ฟ</t>
  </si>
  <si>
    <t>5.3 เทเบิ้ลเทนนิส</t>
  </si>
  <si>
    <t>5.4 ฟุตซอลชาย</t>
  </si>
  <si>
    <t>5.5 ฟุตซอลหญิง</t>
  </si>
  <si>
    <t>5.6 ฟุตบอล</t>
  </si>
  <si>
    <t>5.7 แบดมินตัน</t>
  </si>
  <si>
    <t>5.8 ว่ายน้ำ</t>
  </si>
  <si>
    <t>6. ค่าใช้จ่ายช่วงการแข่งขัน</t>
  </si>
  <si>
    <t>-ค่าตอบแทนนักกีฬา</t>
  </si>
  <si>
    <t>-ค่าตอบแทนผู้ควบคุมทีม</t>
  </si>
  <si>
    <t>-ค่าตอบแทนพนักงานบริการ</t>
  </si>
  <si>
    <t>รายการบางแสนจ้าวลมกรด</t>
  </si>
  <si>
    <t>2. กีฬาแบดมินตัน</t>
  </si>
  <si>
    <t>รายการแบดมินตันกรมพละศึกษา</t>
  </si>
  <si>
    <t>3. กีฬาเทเบิลเทนนิส</t>
  </si>
  <si>
    <t>รายการกรมพละ</t>
  </si>
  <si>
    <t>รายการกองทัพอากาศ</t>
  </si>
  <si>
    <t>4. กีฬาบาสเกตบอล</t>
  </si>
  <si>
    <t xml:space="preserve">รายการกรมพลศึกษา </t>
  </si>
  <si>
    <t xml:space="preserve">รายการกรมพลศึกษา 3X3 </t>
  </si>
  <si>
    <t>รายการแข่งที่สมาคมบาสเกตบอล</t>
  </si>
  <si>
    <t xml:space="preserve">แห่งประเทศไทยรับรอง </t>
  </si>
  <si>
    <t xml:space="preserve">5. กีฬาเปตอง </t>
  </si>
  <si>
    <t>รายการรามคำแหง</t>
  </si>
  <si>
    <t>รายการแข่งขันการท่าเรือ</t>
  </si>
  <si>
    <t xml:space="preserve">รายการกีฬากองทัพอากาศ </t>
  </si>
  <si>
    <t>6. กีฬาฟุตซอลชาย</t>
  </si>
  <si>
    <t>จัดการแข่งขันฟุตซอล 4 เส้าสามัคคี</t>
  </si>
  <si>
    <t>7. กีฬาฟุตซอลหญิง</t>
  </si>
  <si>
    <t>เข้าร่วมประลองภายนอก</t>
  </si>
  <si>
    <t>8. กีฬาหมากกระดาน</t>
  </si>
  <si>
    <t>สมัครเข้าร่วมการแข่งขันรายการภายนอก</t>
  </si>
  <si>
    <t>9. กีฬาแฮนด์บอล</t>
  </si>
  <si>
    <t>รายการกรมพลศึกษา</t>
  </si>
  <si>
    <t>รายการบูรพาอินวิเตชั่น</t>
  </si>
  <si>
    <t>รายการสตรีสมุทปราการคัพ</t>
  </si>
  <si>
    <t>10. กีฬาว่ายน้ำ</t>
  </si>
  <si>
    <t>11. ฟุตบอล</t>
  </si>
  <si>
    <t>รายการจันทบุรี OPEN</t>
  </si>
  <si>
    <t>-อื่นๆ ค่าเสื้อแข่งตัวละ 200 บาท</t>
  </si>
  <si>
    <t>-อื่นๆ ค่าเข้าร่วมการแข่งขัน</t>
  </si>
  <si>
    <t>- อื่นๆ ค่าจัดการแข่งขัน</t>
  </si>
  <si>
    <t>ประลองทีม เสาร์-อาทิตย์</t>
  </si>
  <si>
    <t>เข้าร่วมการแข่งขัน (เสาร์ อาทิตย์)</t>
  </si>
  <si>
    <t>- อื่นๆ ค่าสมัครเข้าร่วมการแข่งขัน</t>
  </si>
  <si>
    <t>-อื่นๆ ค่าสมัครเข้าร่วมการแข่งขัน</t>
  </si>
  <si>
    <t>-อื่นๆ ค่าที่พักและชุดการแข่งขัน</t>
  </si>
  <si>
    <t>-อื่นๆ ค่าเต็นท์ที่พักนักกีฬา</t>
  </si>
  <si>
    <t>เข้าร่วมการแข่งขันภายนอก</t>
  </si>
  <si>
    <t>กีฬาจตุรมิตร</t>
  </si>
  <si>
    <t>50*500*12</t>
  </si>
  <si>
    <t>170*300*12</t>
  </si>
  <si>
    <t>-ค่าจ้างเหมารถตู้</t>
  </si>
  <si>
    <t>-ค่าใช้จ่ายเบ็ดเตล็ด</t>
  </si>
  <si>
    <t>5.9 เปตอง</t>
  </si>
  <si>
    <t>5.10 ลีลาศ</t>
  </si>
  <si>
    <t>5.11 หมากกระดาน</t>
  </si>
  <si>
    <t>5.12 แฮนด์บอล</t>
  </si>
  <si>
    <t>5.13 เทนนิส</t>
  </si>
  <si>
    <t>5.14 บาสเกตบอล 3x3</t>
  </si>
  <si>
    <t>ปีงบประมาณ 2569 เงินแผ่นดินและเงินรายได้ ระหว่าง 1 ตุลาคม 2568 - 30  กันยายน  2569</t>
  </si>
  <si>
    <t>ปีงบประมาณ 2569 เงินสมาคมครูและผู้ปกครองฯ ระหว่าง 1 กรกฎาคม 2568 - 30  มิถุนายน  2569</t>
  </si>
  <si>
    <t>งบประมาณ</t>
  </si>
  <si>
    <t>ที่ขอตั้ง ปี 2569</t>
  </si>
  <si>
    <t>ฝ่ายกีฬา</t>
  </si>
  <si>
    <t>งานกีฬาสาธิตสามัคคี</t>
  </si>
  <si>
    <t>ค่าตอบแทนผู้ฝึกสอน (โค้ช)</t>
  </si>
  <si>
    <t>งานการจัดและเข้าร่วมการแข่งขันกีฬาฯ</t>
  </si>
  <si>
    <t>ค่าตอบแทน (เงินเดือนผู้ฝึกสอน) จำนวน 7 เดือน ตั้งแต่ มิ.ย. - ธ.ค 68</t>
  </si>
  <si>
    <t>เลี้ยงขอบคุณนักกีฬา</t>
  </si>
  <si>
    <t>เงินสำรองจ่าย</t>
  </si>
  <si>
    <t>10.1.ค่ารักษาพยาบาลช่วยเก็บตัว</t>
  </si>
  <si>
    <t>10.2.งานประชาสัมพันธ์ 20,000</t>
  </si>
  <si>
    <t>(6 ประเภท 10,000 บาท) 60,000</t>
  </si>
  <si>
    <t>10.3.งานโสตฯ 55,000</t>
  </si>
  <si>
    <t>10.4.งานพยาบาล 30,000</t>
  </si>
  <si>
    <t>10.5.งานพัสดุ 50,000</t>
  </si>
  <si>
    <t>10.6.เบ็ดเตล็ด 100,000</t>
  </si>
  <si>
    <t>ค่าอุปกรณ์กีฬา (กีฬาอื่นใช้ชมรม)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</si>
</sst>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8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right" vertical="center" wrapText="1"/>
    </xf>
    <xf numFmtId="164" fontId="4" fillId="0" borderId="10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4" fillId="0" borderId="12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left" vertical="center" wrapText="1"/>
    </xf>
    <xf numFmtId="164" fontId="6" fillId="0" borderId="2" xfId="1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41" fontId="6" fillId="0" borderId="2" xfId="1" applyNumberFormat="1" applyFont="1" applyFill="1" applyBorder="1"/>
    <xf numFmtId="49" fontId="6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1" fontId="4" fillId="0" borderId="14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164" fontId="4" fillId="3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2" borderId="5" xfId="1" applyNumberFormat="1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64" fontId="4" fillId="3" borderId="5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5" fillId="0" borderId="4" xfId="1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164" fontId="5" fillId="0" borderId="8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164" fontId="6" fillId="0" borderId="11" xfId="1" applyNumberFormat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5" fillId="0" borderId="10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6" fillId="0" borderId="13" xfId="1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/>
    </xf>
    <xf numFmtId="164" fontId="6" fillId="0" borderId="1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right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vertical="center" wrapText="1"/>
    </xf>
    <xf numFmtId="164" fontId="6" fillId="0" borderId="3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>
      <alignment vertical="center" wrapText="1"/>
    </xf>
    <xf numFmtId="164" fontId="6" fillId="0" borderId="11" xfId="1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D19" sqref="D19"/>
    </sheetView>
  </sheetViews>
  <sheetFormatPr defaultRowHeight="25.5" customHeight="1" x14ac:dyDescent="0.35"/>
  <cols>
    <col min="1" max="1" width="64.140625" style="51" customWidth="1"/>
    <col min="2" max="2" width="22" style="51" customWidth="1"/>
    <col min="3" max="16384" width="9.140625" style="51"/>
  </cols>
  <sheetData>
    <row r="1" spans="1:2" ht="25.5" customHeight="1" x14ac:dyDescent="0.35">
      <c r="A1" s="60" t="s">
        <v>121</v>
      </c>
      <c r="B1" s="60"/>
    </row>
    <row r="2" spans="1:2" ht="25.5" customHeight="1" x14ac:dyDescent="0.35">
      <c r="A2" s="60" t="s">
        <v>122</v>
      </c>
      <c r="B2" s="60"/>
    </row>
    <row r="3" spans="1:2" ht="25.5" customHeight="1" x14ac:dyDescent="0.35">
      <c r="A3" s="61" t="s">
        <v>2</v>
      </c>
      <c r="B3" s="52" t="s">
        <v>123</v>
      </c>
    </row>
    <row r="4" spans="1:2" ht="25.5" customHeight="1" x14ac:dyDescent="0.35">
      <c r="A4" s="62"/>
      <c r="B4" s="53" t="s">
        <v>124</v>
      </c>
    </row>
    <row r="5" spans="1:2" ht="25.5" customHeight="1" x14ac:dyDescent="0.35">
      <c r="A5" s="54" t="s">
        <v>125</v>
      </c>
      <c r="B5" s="55"/>
    </row>
    <row r="6" spans="1:2" ht="25.5" customHeight="1" x14ac:dyDescent="0.35">
      <c r="A6" s="57" t="s">
        <v>126</v>
      </c>
      <c r="B6" s="56">
        <f>10773400-B7</f>
        <v>7999400</v>
      </c>
    </row>
    <row r="7" spans="1:2" ht="25.5" customHeight="1" x14ac:dyDescent="0.35">
      <c r="A7" s="57" t="s">
        <v>127</v>
      </c>
      <c r="B7" s="56">
        <v>2774000</v>
      </c>
    </row>
    <row r="8" spans="1:2" ht="25.5" customHeight="1" x14ac:dyDescent="0.35">
      <c r="A8" s="57" t="s">
        <v>128</v>
      </c>
      <c r="B8" s="56">
        <v>566700</v>
      </c>
    </row>
    <row r="9" spans="1:2" ht="25.5" customHeight="1" thickBot="1" x14ac:dyDescent="0.4">
      <c r="A9" s="58" t="s">
        <v>9</v>
      </c>
      <c r="B9" s="59">
        <f>SUM(B6:B8)</f>
        <v>11340100</v>
      </c>
    </row>
    <row r="10" spans="1:2" ht="25.5" customHeight="1" thickTop="1" x14ac:dyDescent="0.35"/>
  </sheetData>
  <mergeCells count="3">
    <mergeCell ref="A1:B1"/>
    <mergeCell ref="A2:B2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72" zoomScale="106" zoomScaleNormal="106" workbookViewId="0">
      <selection activeCell="G67" sqref="G67"/>
    </sheetView>
  </sheetViews>
  <sheetFormatPr defaultRowHeight="25.5" customHeight="1" x14ac:dyDescent="0.25"/>
  <cols>
    <col min="1" max="1" width="5.85546875" style="1" customWidth="1"/>
    <col min="2" max="2" width="28.140625" style="1" customWidth="1"/>
    <col min="3" max="3" width="11.85546875" style="6" bestFit="1" customWidth="1"/>
    <col min="4" max="4" width="13.85546875" style="6" customWidth="1"/>
    <col min="5" max="5" width="13.28515625" style="6" customWidth="1"/>
    <col min="6" max="6" width="10.42578125" style="6" customWidth="1"/>
    <col min="7" max="7" width="15.28515625" style="6" customWidth="1"/>
    <col min="8" max="16384" width="9.140625" style="1"/>
  </cols>
  <sheetData>
    <row r="1" spans="1:7" ht="25.5" customHeight="1" x14ac:dyDescent="0.25">
      <c r="A1" s="72" t="s">
        <v>10</v>
      </c>
      <c r="B1" s="72"/>
      <c r="C1" s="72"/>
      <c r="D1" s="72"/>
      <c r="E1" s="72"/>
      <c r="F1" s="72"/>
      <c r="G1" s="72"/>
    </row>
    <row r="2" spans="1:7" ht="25.5" customHeight="1" x14ac:dyDescent="0.25">
      <c r="A2" s="73" t="s">
        <v>0</v>
      </c>
      <c r="B2" s="73"/>
      <c r="C2" s="73"/>
      <c r="D2" s="73"/>
      <c r="E2" s="73"/>
      <c r="F2" s="73"/>
      <c r="G2" s="73"/>
    </row>
    <row r="3" spans="1:7" ht="25.5" customHeight="1" x14ac:dyDescent="0.25">
      <c r="A3" s="94" t="s">
        <v>1</v>
      </c>
      <c r="B3" s="94" t="s">
        <v>2</v>
      </c>
      <c r="C3" s="95" t="s">
        <v>3</v>
      </c>
      <c r="D3" s="95"/>
      <c r="E3" s="95"/>
      <c r="F3" s="95"/>
      <c r="G3" s="95"/>
    </row>
    <row r="4" spans="1:7" ht="25.5" customHeight="1" x14ac:dyDescent="0.25">
      <c r="A4" s="94"/>
      <c r="B4" s="96"/>
      <c r="C4" s="97" t="s">
        <v>4</v>
      </c>
      <c r="D4" s="97" t="s">
        <v>5</v>
      </c>
      <c r="E4" s="97" t="s">
        <v>6</v>
      </c>
      <c r="F4" s="98" t="s">
        <v>7</v>
      </c>
      <c r="G4" s="98" t="s">
        <v>8</v>
      </c>
    </row>
    <row r="5" spans="1:7" ht="25.5" customHeight="1" x14ac:dyDescent="0.25">
      <c r="A5" s="99" t="s">
        <v>129</v>
      </c>
      <c r="B5" s="100"/>
      <c r="C5" s="100"/>
      <c r="D5" s="100"/>
      <c r="E5" s="100"/>
      <c r="F5" s="100"/>
      <c r="G5" s="101"/>
    </row>
    <row r="6" spans="1:7" ht="25.5" customHeight="1" x14ac:dyDescent="0.25">
      <c r="A6" s="102" t="s">
        <v>26</v>
      </c>
      <c r="B6" s="103"/>
      <c r="C6" s="103"/>
      <c r="D6" s="103"/>
      <c r="E6" s="103"/>
      <c r="F6" s="103"/>
      <c r="G6" s="104"/>
    </row>
    <row r="7" spans="1:7" ht="25.5" customHeight="1" x14ac:dyDescent="0.25">
      <c r="A7" s="41">
        <v>1</v>
      </c>
      <c r="B7" s="105" t="s">
        <v>12</v>
      </c>
      <c r="C7" s="40">
        <v>280000</v>
      </c>
      <c r="D7" s="40"/>
      <c r="E7" s="40"/>
      <c r="F7" s="106"/>
      <c r="G7" s="98"/>
    </row>
    <row r="8" spans="1:7" ht="25.5" customHeight="1" x14ac:dyDescent="0.25">
      <c r="A8" s="41">
        <v>2</v>
      </c>
      <c r="B8" s="105" t="s">
        <v>13</v>
      </c>
      <c r="C8" s="40">
        <v>112000</v>
      </c>
      <c r="D8" s="40"/>
      <c r="E8" s="40"/>
      <c r="F8" s="106"/>
      <c r="G8" s="98"/>
    </row>
    <row r="9" spans="1:7" ht="25.5" customHeight="1" x14ac:dyDescent="0.25">
      <c r="A9" s="41">
        <v>3</v>
      </c>
      <c r="B9" s="105" t="s">
        <v>14</v>
      </c>
      <c r="C9" s="40">
        <v>56000</v>
      </c>
      <c r="D9" s="40"/>
      <c r="E9" s="40"/>
      <c r="F9" s="106"/>
      <c r="G9" s="98"/>
    </row>
    <row r="10" spans="1:7" ht="25.5" customHeight="1" x14ac:dyDescent="0.25">
      <c r="A10" s="41">
        <v>4</v>
      </c>
      <c r="B10" s="105" t="s">
        <v>15</v>
      </c>
      <c r="C10" s="40">
        <v>476000</v>
      </c>
      <c r="D10" s="40"/>
      <c r="E10" s="40"/>
      <c r="F10" s="106"/>
      <c r="G10" s="98"/>
    </row>
    <row r="11" spans="1:7" ht="25.5" customHeight="1" x14ac:dyDescent="0.25">
      <c r="A11" s="41">
        <v>5</v>
      </c>
      <c r="B11" s="105" t="s">
        <v>16</v>
      </c>
      <c r="C11" s="40">
        <v>168000</v>
      </c>
      <c r="D11" s="40"/>
      <c r="E11" s="40"/>
      <c r="F11" s="106"/>
      <c r="G11" s="98"/>
    </row>
    <row r="12" spans="1:7" ht="25.5" customHeight="1" x14ac:dyDescent="0.25">
      <c r="A12" s="41">
        <v>6</v>
      </c>
      <c r="B12" s="105" t="s">
        <v>17</v>
      </c>
      <c r="C12" s="40">
        <v>224000</v>
      </c>
      <c r="D12" s="40"/>
      <c r="E12" s="40"/>
      <c r="F12" s="106"/>
      <c r="G12" s="98"/>
    </row>
    <row r="13" spans="1:7" ht="25.5" customHeight="1" x14ac:dyDescent="0.25">
      <c r="A13" s="41">
        <v>7</v>
      </c>
      <c r="B13" s="105" t="s">
        <v>24</v>
      </c>
      <c r="C13" s="40">
        <v>224000</v>
      </c>
      <c r="D13" s="40"/>
      <c r="E13" s="40"/>
      <c r="F13" s="106"/>
      <c r="G13" s="98"/>
    </row>
    <row r="14" spans="1:7" ht="25.5" customHeight="1" x14ac:dyDescent="0.25">
      <c r="A14" s="41">
        <v>8</v>
      </c>
      <c r="B14" s="105" t="s">
        <v>18</v>
      </c>
      <c r="C14" s="40">
        <v>210000</v>
      </c>
      <c r="D14" s="40"/>
      <c r="E14" s="40"/>
      <c r="F14" s="106"/>
      <c r="G14" s="98"/>
    </row>
    <row r="15" spans="1:7" ht="25.5" customHeight="1" x14ac:dyDescent="0.25">
      <c r="A15" s="41">
        <v>9</v>
      </c>
      <c r="B15" s="105" t="s">
        <v>19</v>
      </c>
      <c r="C15" s="40">
        <v>168000</v>
      </c>
      <c r="D15" s="40"/>
      <c r="E15" s="40"/>
      <c r="F15" s="106"/>
      <c r="G15" s="98"/>
    </row>
    <row r="16" spans="1:7" ht="25.5" customHeight="1" x14ac:dyDescent="0.25">
      <c r="A16" s="41">
        <v>10</v>
      </c>
      <c r="B16" s="105" t="s">
        <v>20</v>
      </c>
      <c r="C16" s="40">
        <v>264000</v>
      </c>
      <c r="D16" s="40"/>
      <c r="E16" s="40"/>
      <c r="F16" s="106"/>
      <c r="G16" s="98"/>
    </row>
    <row r="17" spans="1:7" ht="25.5" customHeight="1" x14ac:dyDescent="0.25">
      <c r="A17" s="41">
        <v>11</v>
      </c>
      <c r="B17" s="105" t="s">
        <v>21</v>
      </c>
      <c r="C17" s="40">
        <v>270000</v>
      </c>
      <c r="D17" s="40"/>
      <c r="E17" s="40"/>
      <c r="F17" s="106"/>
      <c r="G17" s="98"/>
    </row>
    <row r="18" spans="1:7" ht="25.5" customHeight="1" x14ac:dyDescent="0.25">
      <c r="A18" s="41">
        <v>12</v>
      </c>
      <c r="B18" s="105" t="s">
        <v>22</v>
      </c>
      <c r="C18" s="40">
        <v>168000</v>
      </c>
      <c r="D18" s="40"/>
      <c r="E18" s="40"/>
      <c r="F18" s="106"/>
      <c r="G18" s="98"/>
    </row>
    <row r="19" spans="1:7" ht="25.5" customHeight="1" x14ac:dyDescent="0.25">
      <c r="A19" s="41">
        <v>13</v>
      </c>
      <c r="B19" s="105" t="s">
        <v>23</v>
      </c>
      <c r="C19" s="40">
        <v>154000</v>
      </c>
      <c r="D19" s="40"/>
      <c r="E19" s="40"/>
      <c r="F19" s="106"/>
      <c r="G19" s="98"/>
    </row>
    <row r="20" spans="1:7" ht="25.5" customHeight="1" x14ac:dyDescent="0.25">
      <c r="A20" s="107"/>
      <c r="B20" s="108" t="s">
        <v>9</v>
      </c>
      <c r="C20" s="89">
        <f>SUM(C7:C19)</f>
        <v>2774000</v>
      </c>
      <c r="D20" s="90"/>
      <c r="E20" s="90"/>
      <c r="F20" s="90"/>
      <c r="G20" s="91"/>
    </row>
    <row r="21" spans="1:7" ht="25.5" customHeight="1" x14ac:dyDescent="0.25">
      <c r="A21" s="109" t="s">
        <v>25</v>
      </c>
      <c r="B21" s="110"/>
      <c r="C21" s="110"/>
      <c r="D21" s="110"/>
      <c r="E21" s="110"/>
      <c r="F21" s="110"/>
      <c r="G21" s="111"/>
    </row>
    <row r="22" spans="1:7" ht="25.5" customHeight="1" x14ac:dyDescent="0.25">
      <c r="A22" s="112">
        <v>1</v>
      </c>
      <c r="B22" s="113" t="s">
        <v>27</v>
      </c>
      <c r="C22" s="114">
        <v>300000</v>
      </c>
      <c r="D22" s="115"/>
      <c r="E22" s="115"/>
      <c r="F22" s="116"/>
      <c r="G22" s="97"/>
    </row>
    <row r="23" spans="1:7" ht="25.5" customHeight="1" x14ac:dyDescent="0.25">
      <c r="A23" s="117"/>
      <c r="B23" s="118" t="s">
        <v>111</v>
      </c>
      <c r="C23" s="119"/>
      <c r="D23" s="120"/>
      <c r="E23" s="120"/>
      <c r="F23" s="121"/>
      <c r="G23" s="122"/>
    </row>
    <row r="24" spans="1:7" ht="25.5" customHeight="1" x14ac:dyDescent="0.25">
      <c r="A24" s="112">
        <v>2</v>
      </c>
      <c r="B24" s="113" t="s">
        <v>28</v>
      </c>
      <c r="C24" s="114">
        <v>612000</v>
      </c>
      <c r="D24" s="115"/>
      <c r="E24" s="115"/>
      <c r="F24" s="116"/>
      <c r="G24" s="97"/>
    </row>
    <row r="25" spans="1:7" ht="25.5" customHeight="1" x14ac:dyDescent="0.25">
      <c r="A25" s="117"/>
      <c r="B25" s="118" t="s">
        <v>112</v>
      </c>
      <c r="C25" s="119"/>
      <c r="D25" s="120"/>
      <c r="E25" s="120"/>
      <c r="F25" s="121"/>
      <c r="G25" s="122"/>
    </row>
    <row r="26" spans="1:7" ht="25.5" customHeight="1" x14ac:dyDescent="0.25">
      <c r="A26" s="107"/>
      <c r="B26" s="108" t="s">
        <v>9</v>
      </c>
      <c r="C26" s="89">
        <f>SUM(C22:G25)</f>
        <v>912000</v>
      </c>
      <c r="D26" s="90"/>
      <c r="E26" s="90"/>
      <c r="F26" s="90"/>
      <c r="G26" s="91"/>
    </row>
    <row r="27" spans="1:7" ht="25.5" customHeight="1" x14ac:dyDescent="0.25">
      <c r="A27" s="109" t="s">
        <v>29</v>
      </c>
      <c r="B27" s="110"/>
      <c r="C27" s="110"/>
      <c r="D27" s="110"/>
      <c r="E27" s="110"/>
      <c r="F27" s="110"/>
      <c r="G27" s="111"/>
    </row>
    <row r="28" spans="1:7" ht="25.5" customHeight="1" x14ac:dyDescent="0.25">
      <c r="A28" s="41">
        <v>1</v>
      </c>
      <c r="B28" s="105" t="s">
        <v>30</v>
      </c>
      <c r="C28" s="114">
        <v>26500</v>
      </c>
      <c r="D28" s="40"/>
      <c r="E28" s="40"/>
      <c r="F28" s="106"/>
      <c r="G28" s="98"/>
    </row>
    <row r="29" spans="1:7" ht="25.5" customHeight="1" x14ac:dyDescent="0.25">
      <c r="A29" s="41"/>
      <c r="B29" s="42" t="s">
        <v>113</v>
      </c>
      <c r="C29" s="123"/>
      <c r="D29" s="40"/>
      <c r="E29" s="40"/>
      <c r="F29" s="106"/>
      <c r="G29" s="98"/>
    </row>
    <row r="30" spans="1:7" ht="25.5" customHeight="1" x14ac:dyDescent="0.25">
      <c r="A30" s="41"/>
      <c r="B30" s="42" t="s">
        <v>114</v>
      </c>
      <c r="C30" s="119"/>
      <c r="D30" s="40"/>
      <c r="E30" s="40"/>
      <c r="F30" s="106"/>
      <c r="G30" s="98"/>
    </row>
    <row r="31" spans="1:7" ht="25.5" customHeight="1" x14ac:dyDescent="0.25">
      <c r="A31" s="107"/>
      <c r="B31" s="108" t="s">
        <v>9</v>
      </c>
      <c r="C31" s="89">
        <f>SUM(C28:G30)</f>
        <v>26500</v>
      </c>
      <c r="D31" s="90"/>
      <c r="E31" s="90"/>
      <c r="F31" s="90"/>
      <c r="G31" s="91"/>
    </row>
    <row r="32" spans="1:7" ht="25.5" customHeight="1" x14ac:dyDescent="0.25">
      <c r="A32" s="124"/>
      <c r="B32" s="125"/>
      <c r="C32" s="126"/>
      <c r="D32" s="126"/>
      <c r="E32" s="126"/>
      <c r="F32" s="126"/>
      <c r="G32" s="126"/>
    </row>
    <row r="33" spans="1:7" ht="25.5" customHeight="1" x14ac:dyDescent="0.25">
      <c r="A33" s="127" t="s">
        <v>10</v>
      </c>
      <c r="B33" s="127"/>
      <c r="C33" s="127"/>
      <c r="D33" s="127"/>
      <c r="E33" s="127"/>
      <c r="F33" s="127"/>
      <c r="G33" s="127"/>
    </row>
    <row r="34" spans="1:7" ht="25.5" customHeight="1" x14ac:dyDescent="0.25">
      <c r="A34" s="128" t="s">
        <v>0</v>
      </c>
      <c r="B34" s="128"/>
      <c r="C34" s="128"/>
      <c r="D34" s="128"/>
      <c r="E34" s="128"/>
      <c r="F34" s="128"/>
      <c r="G34" s="128"/>
    </row>
    <row r="35" spans="1:7" ht="25.5" customHeight="1" x14ac:dyDescent="0.25">
      <c r="A35" s="94" t="s">
        <v>1</v>
      </c>
      <c r="B35" s="94" t="s">
        <v>2</v>
      </c>
      <c r="C35" s="95" t="s">
        <v>3</v>
      </c>
      <c r="D35" s="95"/>
      <c r="E35" s="95"/>
      <c r="F35" s="95"/>
      <c r="G35" s="95"/>
    </row>
    <row r="36" spans="1:7" ht="25.5" customHeight="1" x14ac:dyDescent="0.25">
      <c r="A36" s="94"/>
      <c r="B36" s="96"/>
      <c r="C36" s="97" t="s">
        <v>4</v>
      </c>
      <c r="D36" s="97" t="s">
        <v>5</v>
      </c>
      <c r="E36" s="97" t="s">
        <v>6</v>
      </c>
      <c r="F36" s="98" t="s">
        <v>7</v>
      </c>
      <c r="G36" s="98" t="s">
        <v>8</v>
      </c>
    </row>
    <row r="37" spans="1:7" ht="25.5" customHeight="1" x14ac:dyDescent="0.25">
      <c r="A37" s="109" t="s">
        <v>31</v>
      </c>
      <c r="B37" s="110"/>
      <c r="C37" s="110"/>
      <c r="D37" s="110"/>
      <c r="E37" s="110"/>
      <c r="F37" s="110"/>
      <c r="G37" s="111"/>
    </row>
    <row r="38" spans="1:7" ht="25.5" customHeight="1" x14ac:dyDescent="0.25">
      <c r="A38" s="41">
        <v>1</v>
      </c>
      <c r="B38" s="105" t="s">
        <v>32</v>
      </c>
      <c r="C38" s="40"/>
      <c r="D38" s="148">
        <v>450000</v>
      </c>
      <c r="E38" s="40"/>
      <c r="F38" s="106"/>
      <c r="G38" s="98"/>
    </row>
    <row r="39" spans="1:7" ht="25.5" customHeight="1" x14ac:dyDescent="0.25">
      <c r="A39" s="41">
        <v>2</v>
      </c>
      <c r="B39" s="105" t="s">
        <v>33</v>
      </c>
      <c r="C39" s="148">
        <v>80000</v>
      </c>
      <c r="D39" s="148"/>
      <c r="E39" s="40"/>
      <c r="F39" s="106"/>
      <c r="G39" s="98"/>
    </row>
    <row r="40" spans="1:7" ht="25.5" customHeight="1" x14ac:dyDescent="0.25">
      <c r="A40" s="41">
        <v>3</v>
      </c>
      <c r="B40" s="105" t="s">
        <v>34</v>
      </c>
      <c r="C40" s="148">
        <v>120000</v>
      </c>
      <c r="D40" s="148"/>
      <c r="E40" s="40"/>
      <c r="F40" s="106"/>
      <c r="G40" s="98"/>
    </row>
    <row r="41" spans="1:7" ht="25.5" customHeight="1" x14ac:dyDescent="0.25">
      <c r="A41" s="41">
        <v>4</v>
      </c>
      <c r="B41" s="105" t="s">
        <v>35</v>
      </c>
      <c r="C41" s="40"/>
      <c r="D41" s="148"/>
      <c r="E41" s="148">
        <v>10000</v>
      </c>
      <c r="F41" s="106"/>
      <c r="G41" s="98"/>
    </row>
    <row r="42" spans="1:7" ht="25.5" customHeight="1" x14ac:dyDescent="0.25">
      <c r="A42" s="41">
        <v>5</v>
      </c>
      <c r="B42" s="113" t="s">
        <v>130</v>
      </c>
      <c r="C42" s="40"/>
      <c r="D42" s="148">
        <v>350000</v>
      </c>
      <c r="E42" s="40"/>
      <c r="F42" s="106"/>
      <c r="G42" s="98"/>
    </row>
    <row r="43" spans="1:7" ht="25.5" customHeight="1" x14ac:dyDescent="0.25">
      <c r="A43" s="41">
        <v>6</v>
      </c>
      <c r="B43" s="105" t="s">
        <v>36</v>
      </c>
      <c r="C43" s="40"/>
      <c r="D43" s="148"/>
      <c r="E43" s="148">
        <v>723800</v>
      </c>
      <c r="F43" s="106"/>
      <c r="G43" s="98"/>
    </row>
    <row r="44" spans="1:7" ht="25.5" customHeight="1" x14ac:dyDescent="0.25">
      <c r="A44" s="41">
        <v>7</v>
      </c>
      <c r="B44" s="105" t="s">
        <v>37</v>
      </c>
      <c r="C44" s="40"/>
      <c r="D44" s="148"/>
      <c r="E44" s="148">
        <v>515000</v>
      </c>
      <c r="F44" s="106"/>
      <c r="G44" s="98"/>
    </row>
    <row r="45" spans="1:7" ht="25.5" customHeight="1" x14ac:dyDescent="0.25">
      <c r="A45" s="41">
        <v>8</v>
      </c>
      <c r="B45" s="105" t="s">
        <v>42</v>
      </c>
      <c r="C45" s="149">
        <v>800000</v>
      </c>
      <c r="D45" s="153"/>
      <c r="E45" s="40"/>
      <c r="F45" s="106"/>
      <c r="G45" s="98"/>
    </row>
    <row r="46" spans="1:7" ht="25.5" customHeight="1" x14ac:dyDescent="0.25">
      <c r="A46" s="41"/>
      <c r="B46" s="105" t="s">
        <v>43</v>
      </c>
      <c r="C46" s="150"/>
      <c r="D46" s="154"/>
      <c r="E46" s="40"/>
      <c r="F46" s="106"/>
      <c r="G46" s="98"/>
    </row>
    <row r="47" spans="1:7" ht="25.5" customHeight="1" x14ac:dyDescent="0.25">
      <c r="A47" s="41"/>
      <c r="B47" s="105" t="s">
        <v>44</v>
      </c>
      <c r="C47" s="151"/>
      <c r="D47" s="155"/>
      <c r="E47" s="40"/>
      <c r="F47" s="106"/>
      <c r="G47" s="98"/>
    </row>
    <row r="48" spans="1:7" ht="25.5" customHeight="1" x14ac:dyDescent="0.25">
      <c r="A48" s="41">
        <v>9</v>
      </c>
      <c r="B48" s="105" t="s">
        <v>139</v>
      </c>
      <c r="C48" s="40"/>
      <c r="D48" s="152"/>
      <c r="E48" s="114">
        <v>8000</v>
      </c>
      <c r="F48" s="106"/>
      <c r="G48" s="98"/>
    </row>
    <row r="49" spans="1:7" ht="25.5" hidden="1" customHeight="1" x14ac:dyDescent="0.25">
      <c r="A49" s="41"/>
      <c r="B49" s="105" t="s">
        <v>45</v>
      </c>
      <c r="C49" s="40"/>
      <c r="D49" s="152"/>
      <c r="E49" s="123"/>
      <c r="F49" s="106"/>
      <c r="G49" s="98"/>
    </row>
    <row r="50" spans="1:7" ht="25.5" customHeight="1" x14ac:dyDescent="0.25">
      <c r="A50" s="41"/>
      <c r="B50" s="105" t="s">
        <v>46</v>
      </c>
      <c r="C50" s="40"/>
      <c r="D50" s="152"/>
      <c r="E50" s="123"/>
      <c r="F50" s="106"/>
      <c r="G50" s="98"/>
    </row>
    <row r="51" spans="1:7" ht="25.5" hidden="1" customHeight="1" x14ac:dyDescent="0.25">
      <c r="A51" s="41"/>
      <c r="B51" s="105" t="s">
        <v>47</v>
      </c>
      <c r="C51" s="40"/>
      <c r="D51" s="152"/>
      <c r="E51" s="123"/>
      <c r="F51" s="106"/>
      <c r="G51" s="98"/>
    </row>
    <row r="52" spans="1:7" ht="25.5" hidden="1" customHeight="1" x14ac:dyDescent="0.25">
      <c r="A52" s="41"/>
      <c r="B52" s="105" t="s">
        <v>48</v>
      </c>
      <c r="C52" s="40"/>
      <c r="D52" s="152"/>
      <c r="E52" s="123"/>
      <c r="F52" s="106"/>
      <c r="G52" s="98"/>
    </row>
    <row r="53" spans="1:7" ht="25.5" hidden="1" customHeight="1" x14ac:dyDescent="0.25">
      <c r="A53" s="41"/>
      <c r="B53" s="105" t="s">
        <v>49</v>
      </c>
      <c r="C53" s="40"/>
      <c r="D53" s="152"/>
      <c r="E53" s="123"/>
      <c r="F53" s="106"/>
      <c r="G53" s="98"/>
    </row>
    <row r="54" spans="1:7" ht="25.5" hidden="1" customHeight="1" x14ac:dyDescent="0.25">
      <c r="A54" s="41"/>
      <c r="B54" s="105" t="s">
        <v>50</v>
      </c>
      <c r="C54" s="40"/>
      <c r="D54" s="152"/>
      <c r="E54" s="123"/>
      <c r="F54" s="106"/>
      <c r="G54" s="98"/>
    </row>
    <row r="55" spans="1:7" ht="25.5" hidden="1" customHeight="1" x14ac:dyDescent="0.25">
      <c r="A55" s="41"/>
      <c r="B55" s="105" t="s">
        <v>51</v>
      </c>
      <c r="C55" s="40"/>
      <c r="D55" s="152"/>
      <c r="E55" s="123"/>
      <c r="F55" s="106"/>
      <c r="G55" s="98"/>
    </row>
    <row r="56" spans="1:7" ht="25.5" hidden="1" customHeight="1" x14ac:dyDescent="0.25">
      <c r="A56" s="41"/>
      <c r="B56" s="105" t="s">
        <v>52</v>
      </c>
      <c r="C56" s="40"/>
      <c r="D56" s="152"/>
      <c r="E56" s="123"/>
      <c r="F56" s="106"/>
      <c r="G56" s="98"/>
    </row>
    <row r="57" spans="1:7" ht="25.5" hidden="1" customHeight="1" x14ac:dyDescent="0.25">
      <c r="A57" s="41"/>
      <c r="B57" s="105" t="s">
        <v>53</v>
      </c>
      <c r="C57" s="40"/>
      <c r="D57" s="152"/>
      <c r="E57" s="123"/>
      <c r="F57" s="106"/>
      <c r="G57" s="98"/>
    </row>
    <row r="58" spans="1:7" ht="25.5" customHeight="1" x14ac:dyDescent="0.25">
      <c r="A58" s="41"/>
      <c r="B58" s="105" t="s">
        <v>54</v>
      </c>
      <c r="C58" s="40"/>
      <c r="D58" s="152"/>
      <c r="E58" s="119"/>
      <c r="F58" s="129"/>
      <c r="G58" s="130"/>
    </row>
    <row r="59" spans="1:7" ht="25.5" hidden="1" customHeight="1" x14ac:dyDescent="0.25">
      <c r="A59" s="41"/>
      <c r="B59" s="105" t="s">
        <v>55</v>
      </c>
      <c r="C59" s="40"/>
      <c r="D59" s="40"/>
      <c r="E59" s="40"/>
      <c r="F59" s="129"/>
      <c r="G59" s="130"/>
    </row>
    <row r="60" spans="1:7" ht="25.5" hidden="1" customHeight="1" x14ac:dyDescent="0.25">
      <c r="A60" s="41"/>
      <c r="B60" s="105" t="s">
        <v>56</v>
      </c>
      <c r="C60" s="40"/>
      <c r="D60" s="40"/>
      <c r="E60" s="40"/>
      <c r="F60" s="129"/>
      <c r="G60" s="130"/>
    </row>
    <row r="61" spans="1:7" ht="25.5" hidden="1" customHeight="1" x14ac:dyDescent="0.25">
      <c r="A61" s="41"/>
      <c r="B61" s="105" t="s">
        <v>57</v>
      </c>
      <c r="C61" s="40"/>
      <c r="D61" s="40"/>
      <c r="E61" s="40"/>
      <c r="F61" s="129"/>
      <c r="G61" s="130"/>
    </row>
    <row r="62" spans="1:7" ht="25.5" hidden="1" customHeight="1" x14ac:dyDescent="0.25">
      <c r="A62" s="41"/>
      <c r="B62" s="105" t="s">
        <v>58</v>
      </c>
      <c r="C62" s="40"/>
      <c r="D62" s="40"/>
      <c r="E62" s="40"/>
      <c r="F62" s="129"/>
      <c r="G62" s="130"/>
    </row>
    <row r="63" spans="1:7" ht="25.5" customHeight="1" x14ac:dyDescent="0.25">
      <c r="A63" s="41">
        <v>10</v>
      </c>
      <c r="B63" s="105" t="s">
        <v>131</v>
      </c>
      <c r="C63" s="40"/>
      <c r="D63" s="114">
        <v>315000</v>
      </c>
      <c r="E63" s="40"/>
      <c r="F63" s="130"/>
      <c r="G63" s="130"/>
    </row>
    <row r="64" spans="1:7" ht="25.5" customHeight="1" x14ac:dyDescent="0.25">
      <c r="A64" s="112"/>
      <c r="B64" s="113" t="s">
        <v>132</v>
      </c>
      <c r="C64" s="40"/>
      <c r="D64" s="123"/>
      <c r="E64" s="40"/>
      <c r="F64" s="130"/>
      <c r="G64" s="130"/>
    </row>
    <row r="65" spans="1:7" ht="25.5" customHeight="1" x14ac:dyDescent="0.25">
      <c r="A65" s="112"/>
      <c r="B65" s="113" t="s">
        <v>134</v>
      </c>
      <c r="C65" s="40"/>
      <c r="D65" s="123"/>
      <c r="E65" s="40"/>
      <c r="F65" s="130"/>
      <c r="G65" s="130"/>
    </row>
    <row r="66" spans="1:7" ht="25.5" customHeight="1" x14ac:dyDescent="0.25">
      <c r="A66" s="112"/>
      <c r="B66" s="113" t="s">
        <v>133</v>
      </c>
      <c r="C66" s="40"/>
      <c r="D66" s="123"/>
      <c r="E66" s="40"/>
      <c r="F66" s="130"/>
      <c r="G66" s="130"/>
    </row>
    <row r="67" spans="1:7" ht="25.5" customHeight="1" x14ac:dyDescent="0.25">
      <c r="A67" s="112"/>
      <c r="B67" s="113" t="s">
        <v>135</v>
      </c>
      <c r="C67" s="40"/>
      <c r="D67" s="123"/>
      <c r="E67" s="40"/>
      <c r="F67" s="130"/>
      <c r="G67" s="130"/>
    </row>
    <row r="68" spans="1:7" ht="25.5" customHeight="1" x14ac:dyDescent="0.25">
      <c r="A68" s="112"/>
      <c r="B68" s="113" t="s">
        <v>136</v>
      </c>
      <c r="C68" s="40"/>
      <c r="D68" s="123"/>
      <c r="E68" s="40"/>
      <c r="F68" s="130"/>
      <c r="G68" s="130"/>
    </row>
    <row r="69" spans="1:7" ht="25.5" customHeight="1" x14ac:dyDescent="0.25">
      <c r="A69" s="112"/>
      <c r="B69" s="113" t="s">
        <v>137</v>
      </c>
      <c r="C69" s="40"/>
      <c r="D69" s="123"/>
      <c r="E69" s="40"/>
      <c r="F69" s="130"/>
      <c r="G69" s="130"/>
    </row>
    <row r="70" spans="1:7" ht="25.5" customHeight="1" x14ac:dyDescent="0.25">
      <c r="A70" s="112"/>
      <c r="B70" s="113" t="s">
        <v>138</v>
      </c>
      <c r="C70" s="40"/>
      <c r="D70" s="119"/>
      <c r="E70" s="40"/>
      <c r="F70" s="130"/>
      <c r="G70" s="130"/>
    </row>
    <row r="71" spans="1:7" ht="25.5" customHeight="1" x14ac:dyDescent="0.25">
      <c r="A71" s="131"/>
      <c r="B71" s="132" t="s">
        <v>9</v>
      </c>
      <c r="C71" s="133">
        <f>SUM(C38:G63)</f>
        <v>3371800</v>
      </c>
      <c r="D71" s="134"/>
      <c r="E71" s="134"/>
      <c r="F71" s="134"/>
      <c r="G71" s="135"/>
    </row>
    <row r="72" spans="1:7" ht="25.5" customHeight="1" x14ac:dyDescent="0.25">
      <c r="A72" s="136"/>
      <c r="B72" s="137"/>
      <c r="C72" s="138"/>
      <c r="D72" s="138"/>
      <c r="E72" s="138"/>
      <c r="F72" s="138"/>
      <c r="G72" s="138"/>
    </row>
    <row r="73" spans="1:7" ht="25.5" customHeight="1" x14ac:dyDescent="0.25">
      <c r="A73" s="124"/>
      <c r="B73" s="125"/>
      <c r="C73" s="126"/>
      <c r="D73" s="126"/>
      <c r="E73" s="126"/>
      <c r="F73" s="126"/>
      <c r="G73" s="126"/>
    </row>
    <row r="74" spans="1:7" ht="25.5" customHeight="1" x14ac:dyDescent="0.25">
      <c r="A74" s="124"/>
      <c r="B74" s="125"/>
      <c r="C74" s="126"/>
      <c r="D74" s="126"/>
      <c r="E74" s="126"/>
      <c r="F74" s="126"/>
      <c r="G74" s="126"/>
    </row>
    <row r="75" spans="1:7" ht="25.5" customHeight="1" x14ac:dyDescent="0.25">
      <c r="A75" s="124"/>
      <c r="B75" s="125"/>
      <c r="C75" s="126"/>
      <c r="D75" s="126"/>
      <c r="E75" s="126"/>
      <c r="F75" s="126"/>
      <c r="G75" s="126"/>
    </row>
    <row r="76" spans="1:7" ht="25.5" customHeight="1" x14ac:dyDescent="0.25">
      <c r="A76" s="124"/>
      <c r="B76" s="125"/>
      <c r="C76" s="126"/>
      <c r="D76" s="126"/>
      <c r="E76" s="126"/>
      <c r="F76" s="126"/>
      <c r="G76" s="126"/>
    </row>
    <row r="77" spans="1:7" ht="25.5" customHeight="1" x14ac:dyDescent="0.25">
      <c r="A77" s="127" t="s">
        <v>10</v>
      </c>
      <c r="B77" s="127"/>
      <c r="C77" s="127"/>
      <c r="D77" s="127"/>
      <c r="E77" s="127"/>
      <c r="F77" s="127"/>
      <c r="G77" s="127"/>
    </row>
    <row r="78" spans="1:7" ht="25.5" customHeight="1" x14ac:dyDescent="0.25">
      <c r="A78" s="128" t="s">
        <v>0</v>
      </c>
      <c r="B78" s="128"/>
      <c r="C78" s="128"/>
      <c r="D78" s="128"/>
      <c r="E78" s="128"/>
      <c r="F78" s="128"/>
      <c r="G78" s="128"/>
    </row>
    <row r="79" spans="1:7" ht="25.5" customHeight="1" x14ac:dyDescent="0.25">
      <c r="A79" s="94" t="s">
        <v>1</v>
      </c>
      <c r="B79" s="94" t="s">
        <v>2</v>
      </c>
      <c r="C79" s="95" t="s">
        <v>3</v>
      </c>
      <c r="D79" s="95"/>
      <c r="E79" s="95"/>
      <c r="F79" s="95"/>
      <c r="G79" s="95"/>
    </row>
    <row r="80" spans="1:7" ht="25.5" customHeight="1" x14ac:dyDescent="0.25">
      <c r="A80" s="94"/>
      <c r="B80" s="94"/>
      <c r="C80" s="98" t="s">
        <v>4</v>
      </c>
      <c r="D80" s="98" t="s">
        <v>5</v>
      </c>
      <c r="E80" s="98" t="s">
        <v>6</v>
      </c>
      <c r="F80" s="98" t="s">
        <v>7</v>
      </c>
      <c r="G80" s="98" t="s">
        <v>8</v>
      </c>
    </row>
    <row r="81" spans="1:7" s="24" customFormat="1" ht="25.5" customHeight="1" x14ac:dyDescent="0.25">
      <c r="A81" s="139" t="s">
        <v>59</v>
      </c>
      <c r="B81" s="140"/>
      <c r="C81" s="140"/>
      <c r="D81" s="140"/>
      <c r="E81" s="140"/>
      <c r="F81" s="140"/>
      <c r="G81" s="141"/>
    </row>
    <row r="82" spans="1:7" s="24" customFormat="1" ht="25.5" customHeight="1" x14ac:dyDescent="0.25">
      <c r="A82" s="142"/>
      <c r="B82" s="143" t="s">
        <v>60</v>
      </c>
      <c r="C82" s="144">
        <v>18000</v>
      </c>
      <c r="D82" s="144"/>
      <c r="E82" s="144"/>
      <c r="F82" s="144"/>
      <c r="G82" s="144"/>
    </row>
    <row r="83" spans="1:7" s="24" customFormat="1" ht="25.5" customHeight="1" x14ac:dyDescent="0.25">
      <c r="A83" s="142"/>
      <c r="B83" s="143" t="s">
        <v>61</v>
      </c>
      <c r="C83" s="144">
        <v>287400</v>
      </c>
      <c r="D83" s="144"/>
      <c r="E83" s="144"/>
      <c r="F83" s="144"/>
      <c r="G83" s="144"/>
    </row>
    <row r="84" spans="1:7" s="24" customFormat="1" ht="25.5" customHeight="1" x14ac:dyDescent="0.25">
      <c r="A84" s="142"/>
      <c r="B84" s="143" t="s">
        <v>62</v>
      </c>
      <c r="C84" s="144">
        <v>0</v>
      </c>
      <c r="D84" s="144"/>
      <c r="E84" s="144"/>
      <c r="F84" s="144"/>
      <c r="G84" s="144"/>
    </row>
    <row r="85" spans="1:7" s="24" customFormat="1" ht="25.5" customHeight="1" x14ac:dyDescent="0.25">
      <c r="A85" s="145"/>
      <c r="B85" s="146" t="s">
        <v>63</v>
      </c>
      <c r="C85" s="147">
        <v>26500</v>
      </c>
      <c r="D85" s="147"/>
      <c r="E85" s="147"/>
      <c r="F85" s="147"/>
      <c r="G85" s="147"/>
    </row>
    <row r="86" spans="1:7" s="24" customFormat="1" ht="25.5" customHeight="1" x14ac:dyDescent="0.25">
      <c r="A86" s="145"/>
      <c r="B86" s="146" t="s">
        <v>64</v>
      </c>
      <c r="C86" s="147">
        <v>33000</v>
      </c>
      <c r="D86" s="147"/>
      <c r="E86" s="147"/>
      <c r="F86" s="147"/>
      <c r="G86" s="147"/>
    </row>
    <row r="87" spans="1:7" s="24" customFormat="1" ht="25.5" customHeight="1" x14ac:dyDescent="0.25">
      <c r="A87" s="145"/>
      <c r="B87" s="146" t="s">
        <v>65</v>
      </c>
      <c r="C87" s="147">
        <v>20000</v>
      </c>
      <c r="D87" s="147"/>
      <c r="E87" s="147"/>
      <c r="F87" s="147"/>
      <c r="G87" s="147"/>
    </row>
    <row r="88" spans="1:7" s="24" customFormat="1" ht="25.5" customHeight="1" x14ac:dyDescent="0.25">
      <c r="A88" s="145"/>
      <c r="B88" s="146" t="s">
        <v>66</v>
      </c>
      <c r="C88" s="147">
        <v>72000</v>
      </c>
      <c r="D88" s="147"/>
      <c r="E88" s="147"/>
      <c r="F88" s="147"/>
      <c r="G88" s="147"/>
    </row>
    <row r="89" spans="1:7" s="24" customFormat="1" ht="25.5" customHeight="1" x14ac:dyDescent="0.25">
      <c r="A89" s="145"/>
      <c r="B89" s="146" t="s">
        <v>67</v>
      </c>
      <c r="C89" s="147">
        <v>37400</v>
      </c>
      <c r="D89" s="147"/>
      <c r="E89" s="147"/>
      <c r="F89" s="147"/>
      <c r="G89" s="147"/>
    </row>
    <row r="90" spans="1:7" s="24" customFormat="1" ht="25.5" customHeight="1" x14ac:dyDescent="0.25">
      <c r="A90" s="145"/>
      <c r="B90" s="146" t="s">
        <v>115</v>
      </c>
      <c r="C90" s="147">
        <v>79700</v>
      </c>
      <c r="D90" s="147"/>
      <c r="E90" s="147"/>
      <c r="F90" s="147"/>
      <c r="G90" s="147"/>
    </row>
    <row r="91" spans="1:7" s="24" customFormat="1" ht="25.5" customHeight="1" x14ac:dyDescent="0.25">
      <c r="A91" s="145"/>
      <c r="B91" s="146" t="s">
        <v>116</v>
      </c>
      <c r="C91" s="147">
        <v>36000</v>
      </c>
      <c r="D91" s="147"/>
      <c r="E91" s="147"/>
      <c r="F91" s="147"/>
      <c r="G91" s="147"/>
    </row>
    <row r="92" spans="1:7" s="24" customFormat="1" ht="25.5" customHeight="1" x14ac:dyDescent="0.25">
      <c r="A92" s="145"/>
      <c r="B92" s="146" t="s">
        <v>117</v>
      </c>
      <c r="C92" s="147">
        <v>0</v>
      </c>
      <c r="D92" s="147"/>
      <c r="E92" s="147"/>
      <c r="F92" s="147"/>
      <c r="G92" s="147"/>
    </row>
    <row r="93" spans="1:7" s="24" customFormat="1" ht="25.5" customHeight="1" x14ac:dyDescent="0.25">
      <c r="A93" s="145"/>
      <c r="B93" s="146" t="s">
        <v>118</v>
      </c>
      <c r="C93" s="147">
        <v>0</v>
      </c>
      <c r="D93" s="147"/>
      <c r="E93" s="147"/>
      <c r="F93" s="147"/>
      <c r="G93" s="147"/>
    </row>
    <row r="94" spans="1:7" ht="25.5" customHeight="1" x14ac:dyDescent="0.25">
      <c r="A94" s="145"/>
      <c r="B94" s="146" t="s">
        <v>119</v>
      </c>
      <c r="C94" s="147">
        <v>0</v>
      </c>
      <c r="D94" s="147"/>
      <c r="E94" s="147"/>
      <c r="F94" s="147"/>
      <c r="G94" s="147"/>
    </row>
    <row r="95" spans="1:7" ht="25.5" customHeight="1" x14ac:dyDescent="0.25">
      <c r="A95" s="145"/>
      <c r="B95" s="146" t="s">
        <v>120</v>
      </c>
      <c r="C95" s="147">
        <v>27600</v>
      </c>
      <c r="D95" s="147"/>
      <c r="E95" s="147"/>
      <c r="F95" s="147"/>
      <c r="G95" s="147"/>
    </row>
    <row r="96" spans="1:7" ht="25.5" customHeight="1" x14ac:dyDescent="0.25">
      <c r="A96" s="131"/>
      <c r="B96" s="132" t="s">
        <v>9</v>
      </c>
      <c r="C96" s="89">
        <f>SUM(C82:G95)</f>
        <v>637600</v>
      </c>
      <c r="D96" s="90"/>
      <c r="E96" s="90"/>
      <c r="F96" s="90"/>
      <c r="G96" s="91"/>
    </row>
    <row r="97" spans="1:7" ht="25.5" customHeight="1" x14ac:dyDescent="0.25">
      <c r="A97" s="109" t="s">
        <v>68</v>
      </c>
      <c r="B97" s="110"/>
      <c r="C97" s="110"/>
      <c r="D97" s="110"/>
      <c r="E97" s="110"/>
      <c r="F97" s="110"/>
      <c r="G97" s="111"/>
    </row>
    <row r="98" spans="1:7" ht="25.5" customHeight="1" x14ac:dyDescent="0.25">
      <c r="A98" s="41">
        <v>1</v>
      </c>
      <c r="B98" s="105" t="s">
        <v>27</v>
      </c>
      <c r="C98" s="40">
        <v>1750000</v>
      </c>
      <c r="D98" s="40"/>
      <c r="E98" s="40"/>
      <c r="F98" s="129"/>
      <c r="G98" s="130"/>
    </row>
    <row r="99" spans="1:7" ht="25.5" customHeight="1" x14ac:dyDescent="0.25">
      <c r="A99" s="41">
        <v>2</v>
      </c>
      <c r="B99" s="105" t="s">
        <v>28</v>
      </c>
      <c r="C99" s="40">
        <v>1151500</v>
      </c>
      <c r="D99" s="40"/>
      <c r="E99" s="40"/>
      <c r="F99" s="129"/>
      <c r="G99" s="130"/>
    </row>
    <row r="100" spans="1:7" ht="25.5" customHeight="1" x14ac:dyDescent="0.25">
      <c r="A100" s="41">
        <v>3</v>
      </c>
      <c r="B100" s="105" t="s">
        <v>40</v>
      </c>
      <c r="C100" s="40"/>
      <c r="D100" s="40">
        <v>150000</v>
      </c>
      <c r="E100" s="40"/>
      <c r="F100" s="129"/>
      <c r="G100" s="130"/>
    </row>
    <row r="101" spans="1:7" ht="25.5" customHeight="1" x14ac:dyDescent="0.25">
      <c r="A101" s="16"/>
      <c r="B101" s="17" t="s">
        <v>9</v>
      </c>
      <c r="C101" s="63">
        <f>SUM(C98:G100)</f>
        <v>3051500</v>
      </c>
      <c r="D101" s="64"/>
      <c r="E101" s="64"/>
      <c r="F101" s="64"/>
      <c r="G101" s="65"/>
    </row>
    <row r="102" spans="1:7" ht="25.5" customHeight="1" x14ac:dyDescent="0.25">
      <c r="A102" s="18"/>
      <c r="B102" s="15" t="s">
        <v>41</v>
      </c>
      <c r="C102" s="69">
        <f>SUM(C20+C26+C31+C71+C96+C101)</f>
        <v>10773400</v>
      </c>
      <c r="D102" s="70"/>
      <c r="E102" s="70"/>
      <c r="F102" s="70"/>
      <c r="G102" s="71"/>
    </row>
    <row r="103" spans="1:7" ht="25.5" customHeight="1" x14ac:dyDescent="0.25">
      <c r="A103" s="19"/>
      <c r="B103" s="20"/>
      <c r="C103" s="21"/>
      <c r="D103" s="21"/>
      <c r="E103" s="21"/>
      <c r="F103" s="22"/>
      <c r="G103" s="22"/>
    </row>
  </sheetData>
  <mergeCells count="35">
    <mergeCell ref="E48:E58"/>
    <mergeCell ref="C45:C47"/>
    <mergeCell ref="A33:G33"/>
    <mergeCell ref="A34:G34"/>
    <mergeCell ref="A35:A36"/>
    <mergeCell ref="B35:B36"/>
    <mergeCell ref="C35:G35"/>
    <mergeCell ref="A21:G21"/>
    <mergeCell ref="A27:G27"/>
    <mergeCell ref="C31:G31"/>
    <mergeCell ref="A1:G1"/>
    <mergeCell ref="A2:G2"/>
    <mergeCell ref="A3:A4"/>
    <mergeCell ref="B3:B4"/>
    <mergeCell ref="C3:G3"/>
    <mergeCell ref="C20:G20"/>
    <mergeCell ref="C26:G26"/>
    <mergeCell ref="C22:C23"/>
    <mergeCell ref="C24:C25"/>
    <mergeCell ref="A5:G5"/>
    <mergeCell ref="A6:G6"/>
    <mergeCell ref="C28:C30"/>
    <mergeCell ref="C101:G101"/>
    <mergeCell ref="C71:G71"/>
    <mergeCell ref="A97:G97"/>
    <mergeCell ref="A37:G37"/>
    <mergeCell ref="C102:G102"/>
    <mergeCell ref="C96:G96"/>
    <mergeCell ref="A77:G77"/>
    <mergeCell ref="A78:G78"/>
    <mergeCell ref="A79:A80"/>
    <mergeCell ref="B79:B80"/>
    <mergeCell ref="C79:G79"/>
    <mergeCell ref="A81:G81"/>
    <mergeCell ref="D63:D70"/>
  </mergeCells>
  <pageMargins left="0.25" right="0.25" top="0.5" bottom="0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zoomScale="118" zoomScaleNormal="118" workbookViewId="0">
      <selection activeCell="B48" sqref="B48"/>
    </sheetView>
  </sheetViews>
  <sheetFormatPr defaultRowHeight="25.5" customHeight="1" x14ac:dyDescent="0.25"/>
  <cols>
    <col min="1" max="1" width="5.85546875" style="1" customWidth="1"/>
    <col min="2" max="2" width="34.28515625" style="28" customWidth="1"/>
    <col min="3" max="3" width="12.140625" style="6" customWidth="1"/>
    <col min="4" max="4" width="10.42578125" style="6" bestFit="1" customWidth="1"/>
    <col min="5" max="5" width="9.7109375" style="6" customWidth="1"/>
    <col min="6" max="6" width="11.5703125" style="6" bestFit="1" customWidth="1"/>
    <col min="7" max="7" width="14.7109375" style="6" bestFit="1" customWidth="1"/>
    <col min="8" max="8" width="9.140625" style="1" customWidth="1"/>
    <col min="9" max="16384" width="9.140625" style="1"/>
  </cols>
  <sheetData>
    <row r="1" spans="1:7" ht="25.5" customHeight="1" x14ac:dyDescent="0.25">
      <c r="A1" s="72" t="s">
        <v>11</v>
      </c>
      <c r="B1" s="72"/>
      <c r="C1" s="72"/>
      <c r="D1" s="72"/>
      <c r="E1" s="72"/>
      <c r="F1" s="72"/>
      <c r="G1" s="72"/>
    </row>
    <row r="2" spans="1:7" ht="25.5" customHeight="1" x14ac:dyDescent="0.25">
      <c r="A2" s="73" t="s">
        <v>0</v>
      </c>
      <c r="B2" s="73"/>
      <c r="C2" s="73"/>
      <c r="D2" s="73"/>
      <c r="E2" s="73"/>
      <c r="F2" s="73"/>
      <c r="G2" s="73"/>
    </row>
    <row r="3" spans="1:7" ht="25.5" customHeight="1" x14ac:dyDescent="0.25">
      <c r="A3" s="74" t="s">
        <v>1</v>
      </c>
      <c r="B3" s="85" t="s">
        <v>2</v>
      </c>
      <c r="C3" s="75" t="s">
        <v>3</v>
      </c>
      <c r="D3" s="75"/>
      <c r="E3" s="75"/>
      <c r="F3" s="75"/>
      <c r="G3" s="75"/>
    </row>
    <row r="4" spans="1:7" ht="25.5" customHeight="1" x14ac:dyDescent="0.25">
      <c r="A4" s="74"/>
      <c r="B4" s="77"/>
      <c r="C4" s="2" t="s">
        <v>4</v>
      </c>
      <c r="D4" s="2" t="s">
        <v>5</v>
      </c>
      <c r="E4" s="2" t="s">
        <v>6</v>
      </c>
      <c r="F4" s="3" t="s">
        <v>7</v>
      </c>
      <c r="G4" s="3" t="s">
        <v>8</v>
      </c>
    </row>
    <row r="5" spans="1:7" ht="25.5" customHeight="1" x14ac:dyDescent="0.25">
      <c r="A5" s="66" t="s">
        <v>38</v>
      </c>
      <c r="B5" s="67"/>
      <c r="C5" s="67"/>
      <c r="D5" s="67"/>
      <c r="E5" s="67"/>
      <c r="F5" s="67"/>
      <c r="G5" s="68"/>
    </row>
    <row r="6" spans="1:7" ht="25.5" customHeight="1" x14ac:dyDescent="0.25">
      <c r="A6" s="5">
        <v>1</v>
      </c>
      <c r="B6" s="27" t="s">
        <v>39</v>
      </c>
      <c r="C6" s="7"/>
      <c r="D6" s="7"/>
      <c r="E6" s="7"/>
      <c r="F6" s="4"/>
      <c r="G6" s="3"/>
    </row>
    <row r="7" spans="1:7" ht="25.5" customHeight="1" x14ac:dyDescent="0.25">
      <c r="A7" s="5"/>
      <c r="B7" s="27" t="s">
        <v>69</v>
      </c>
      <c r="C7" s="7">
        <v>27000</v>
      </c>
      <c r="D7" s="7"/>
      <c r="E7" s="7"/>
      <c r="F7" s="4"/>
      <c r="G7" s="3"/>
    </row>
    <row r="8" spans="1:7" ht="25.5" customHeight="1" x14ac:dyDescent="0.25">
      <c r="A8" s="5"/>
      <c r="B8" s="27" t="s">
        <v>70</v>
      </c>
      <c r="C8" s="7">
        <v>9000</v>
      </c>
      <c r="D8" s="7"/>
      <c r="E8" s="7"/>
      <c r="F8" s="4"/>
      <c r="G8" s="3"/>
    </row>
    <row r="9" spans="1:7" ht="25.5" customHeight="1" x14ac:dyDescent="0.25">
      <c r="A9" s="5"/>
      <c r="B9" s="27" t="s">
        <v>71</v>
      </c>
      <c r="C9" s="7">
        <v>1500</v>
      </c>
      <c r="D9" s="7"/>
      <c r="E9" s="7"/>
      <c r="F9" s="4"/>
      <c r="G9" s="3"/>
    </row>
    <row r="10" spans="1:7" ht="25.5" customHeight="1" x14ac:dyDescent="0.25">
      <c r="A10" s="5"/>
      <c r="B10" s="27" t="s">
        <v>100</v>
      </c>
      <c r="C10" s="7">
        <v>21600</v>
      </c>
      <c r="D10" s="7"/>
      <c r="E10" s="7"/>
      <c r="F10" s="4"/>
      <c r="G10" s="3"/>
    </row>
    <row r="11" spans="1:7" ht="25.5" customHeight="1" x14ac:dyDescent="0.25">
      <c r="A11" s="5">
        <v>2</v>
      </c>
      <c r="B11" s="27" t="s">
        <v>72</v>
      </c>
      <c r="C11" s="7"/>
      <c r="D11" s="7"/>
      <c r="E11" s="7"/>
      <c r="F11" s="47"/>
      <c r="G11" s="46"/>
    </row>
    <row r="12" spans="1:7" ht="25.5" customHeight="1" x14ac:dyDescent="0.25">
      <c r="A12" s="5"/>
      <c r="B12" s="27" t="s">
        <v>69</v>
      </c>
      <c r="C12" s="7">
        <v>12000</v>
      </c>
      <c r="D12" s="7"/>
      <c r="E12" s="7"/>
      <c r="F12" s="47"/>
      <c r="G12" s="46"/>
    </row>
    <row r="13" spans="1:7" ht="25.5" customHeight="1" x14ac:dyDescent="0.25">
      <c r="A13" s="5"/>
      <c r="B13" s="27" t="s">
        <v>70</v>
      </c>
      <c r="C13" s="7">
        <v>6000</v>
      </c>
      <c r="D13" s="7"/>
      <c r="E13" s="7"/>
      <c r="F13" s="47"/>
      <c r="G13" s="46"/>
    </row>
    <row r="14" spans="1:7" ht="25.5" customHeight="1" x14ac:dyDescent="0.25">
      <c r="A14" s="5">
        <v>3</v>
      </c>
      <c r="B14" s="27" t="s">
        <v>99</v>
      </c>
      <c r="C14" s="7"/>
      <c r="D14" s="7"/>
      <c r="E14" s="7"/>
      <c r="F14" s="4"/>
      <c r="G14" s="3"/>
    </row>
    <row r="15" spans="1:7" ht="25.5" customHeight="1" x14ac:dyDescent="0.25">
      <c r="A15" s="5"/>
      <c r="B15" s="27" t="s">
        <v>69</v>
      </c>
      <c r="C15" s="7">
        <v>12000</v>
      </c>
      <c r="D15" s="7"/>
      <c r="E15" s="7"/>
      <c r="F15" s="4"/>
      <c r="G15" s="3"/>
    </row>
    <row r="16" spans="1:7" ht="25.5" customHeight="1" x14ac:dyDescent="0.25">
      <c r="A16" s="5"/>
      <c r="B16" s="27" t="s">
        <v>70</v>
      </c>
      <c r="C16" s="7">
        <v>6000</v>
      </c>
      <c r="D16" s="7"/>
      <c r="E16" s="7"/>
      <c r="F16" s="4"/>
      <c r="G16" s="3"/>
    </row>
    <row r="17" spans="1:7" ht="25.5" customHeight="1" x14ac:dyDescent="0.25">
      <c r="A17" s="16"/>
      <c r="B17" s="32" t="s">
        <v>9</v>
      </c>
      <c r="C17" s="86">
        <f>SUM(C7:G16)</f>
        <v>95100</v>
      </c>
      <c r="D17" s="87"/>
      <c r="E17" s="87"/>
      <c r="F17" s="87"/>
      <c r="G17" s="88"/>
    </row>
    <row r="18" spans="1:7" ht="25.5" customHeight="1" x14ac:dyDescent="0.25">
      <c r="A18" s="66" t="s">
        <v>73</v>
      </c>
      <c r="B18" s="67"/>
      <c r="C18" s="67"/>
      <c r="D18" s="67"/>
      <c r="E18" s="67"/>
      <c r="F18" s="67"/>
      <c r="G18" s="68"/>
    </row>
    <row r="19" spans="1:7" ht="25.5" customHeight="1" x14ac:dyDescent="0.25">
      <c r="A19" s="5">
        <v>1</v>
      </c>
      <c r="B19" s="27" t="s">
        <v>74</v>
      </c>
      <c r="C19" s="7"/>
      <c r="D19" s="7"/>
      <c r="E19" s="7"/>
      <c r="F19" s="4"/>
      <c r="G19" s="3"/>
    </row>
    <row r="20" spans="1:7" ht="25.5" customHeight="1" x14ac:dyDescent="0.25">
      <c r="A20" s="5"/>
      <c r="B20" s="27" t="s">
        <v>69</v>
      </c>
      <c r="C20" s="7">
        <v>8000</v>
      </c>
      <c r="D20" s="7"/>
      <c r="E20" s="7"/>
      <c r="F20" s="4"/>
      <c r="G20" s="3"/>
    </row>
    <row r="21" spans="1:7" ht="25.5" customHeight="1" x14ac:dyDescent="0.25">
      <c r="A21" s="5"/>
      <c r="B21" s="27" t="s">
        <v>70</v>
      </c>
      <c r="C21" s="7">
        <v>6000</v>
      </c>
      <c r="D21" s="7"/>
      <c r="E21" s="7"/>
      <c r="F21" s="4"/>
      <c r="G21" s="3"/>
    </row>
    <row r="22" spans="1:7" ht="25.5" customHeight="1" x14ac:dyDescent="0.25">
      <c r="A22" s="16"/>
      <c r="B22" s="32" t="s">
        <v>9</v>
      </c>
      <c r="C22" s="63">
        <f>SUM(C20:G21)</f>
        <v>14000</v>
      </c>
      <c r="D22" s="64"/>
      <c r="E22" s="64"/>
      <c r="F22" s="64"/>
      <c r="G22" s="65"/>
    </row>
    <row r="23" spans="1:7" ht="25.5" customHeight="1" x14ac:dyDescent="0.25">
      <c r="A23" s="66" t="s">
        <v>75</v>
      </c>
      <c r="B23" s="67"/>
      <c r="C23" s="67"/>
      <c r="D23" s="67"/>
      <c r="E23" s="67"/>
      <c r="F23" s="67"/>
      <c r="G23" s="68"/>
    </row>
    <row r="24" spans="1:7" ht="25.5" customHeight="1" x14ac:dyDescent="0.25">
      <c r="A24" s="5">
        <v>1</v>
      </c>
      <c r="B24" s="27" t="s">
        <v>76</v>
      </c>
      <c r="C24" s="7"/>
      <c r="D24" s="7"/>
      <c r="E24" s="7"/>
      <c r="F24" s="4"/>
      <c r="G24" s="3"/>
    </row>
    <row r="25" spans="1:7" ht="25.5" customHeight="1" x14ac:dyDescent="0.25">
      <c r="A25" s="5"/>
      <c r="B25" s="27" t="s">
        <v>69</v>
      </c>
      <c r="C25" s="7">
        <v>16000</v>
      </c>
      <c r="D25" s="7"/>
      <c r="E25" s="7"/>
      <c r="F25" s="4"/>
      <c r="G25" s="3"/>
    </row>
    <row r="26" spans="1:7" ht="25.5" customHeight="1" x14ac:dyDescent="0.25">
      <c r="A26" s="5"/>
      <c r="B26" s="27" t="s">
        <v>70</v>
      </c>
      <c r="C26" s="7">
        <v>15000</v>
      </c>
      <c r="D26" s="7"/>
      <c r="E26" s="7"/>
      <c r="F26" s="4"/>
      <c r="G26" s="3"/>
    </row>
    <row r="27" spans="1:7" ht="25.5" customHeight="1" x14ac:dyDescent="0.25">
      <c r="A27" s="5">
        <v>2</v>
      </c>
      <c r="B27" s="27" t="s">
        <v>77</v>
      </c>
      <c r="C27" s="7"/>
      <c r="D27" s="7"/>
      <c r="E27" s="7"/>
      <c r="F27" s="4"/>
      <c r="G27" s="3"/>
    </row>
    <row r="28" spans="1:7" ht="25.5" customHeight="1" x14ac:dyDescent="0.25">
      <c r="A28" s="5"/>
      <c r="B28" s="27" t="s">
        <v>69</v>
      </c>
      <c r="C28" s="7">
        <v>16000</v>
      </c>
      <c r="D28" s="7"/>
      <c r="E28" s="7"/>
      <c r="F28" s="4"/>
      <c r="G28" s="3"/>
    </row>
    <row r="29" spans="1:7" ht="25.5" customHeight="1" x14ac:dyDescent="0.25">
      <c r="A29" s="5"/>
      <c r="B29" s="27" t="s">
        <v>70</v>
      </c>
      <c r="C29" s="7">
        <v>15000</v>
      </c>
      <c r="D29" s="7"/>
      <c r="E29" s="7"/>
      <c r="F29" s="4"/>
      <c r="G29" s="3"/>
    </row>
    <row r="30" spans="1:7" ht="25.5" customHeight="1" x14ac:dyDescent="0.25">
      <c r="A30" s="16"/>
      <c r="B30" s="32" t="s">
        <v>9</v>
      </c>
      <c r="C30" s="63">
        <f>SUM(C25:G29)</f>
        <v>62000</v>
      </c>
      <c r="D30" s="64"/>
      <c r="E30" s="64"/>
      <c r="F30" s="64"/>
      <c r="G30" s="65"/>
    </row>
    <row r="31" spans="1:7" ht="25.5" customHeight="1" x14ac:dyDescent="0.25">
      <c r="A31" s="25"/>
      <c r="B31" s="34"/>
      <c r="C31" s="26"/>
      <c r="D31" s="26"/>
      <c r="E31" s="26"/>
      <c r="F31" s="26"/>
      <c r="G31" s="26"/>
    </row>
    <row r="32" spans="1:7" ht="23.25" customHeight="1" x14ac:dyDescent="0.25">
      <c r="A32" s="92" t="s">
        <v>11</v>
      </c>
      <c r="B32" s="92"/>
      <c r="C32" s="92"/>
      <c r="D32" s="92"/>
      <c r="E32" s="92"/>
      <c r="F32" s="92"/>
      <c r="G32" s="92"/>
    </row>
    <row r="33" spans="1:7" ht="23.25" customHeight="1" x14ac:dyDescent="0.25">
      <c r="A33" s="73" t="s">
        <v>0</v>
      </c>
      <c r="B33" s="73"/>
      <c r="C33" s="73"/>
      <c r="D33" s="73"/>
      <c r="E33" s="73"/>
      <c r="F33" s="73"/>
      <c r="G33" s="73"/>
    </row>
    <row r="34" spans="1:7" ht="23.25" customHeight="1" x14ac:dyDescent="0.25">
      <c r="A34" s="76" t="s">
        <v>1</v>
      </c>
      <c r="B34" s="77" t="s">
        <v>2</v>
      </c>
      <c r="C34" s="79" t="s">
        <v>3</v>
      </c>
      <c r="D34" s="80"/>
      <c r="E34" s="80"/>
      <c r="F34" s="80"/>
      <c r="G34" s="81"/>
    </row>
    <row r="35" spans="1:7" ht="23.25" customHeight="1" x14ac:dyDescent="0.25">
      <c r="A35" s="93"/>
      <c r="B35" s="78"/>
      <c r="C35" s="2" t="s">
        <v>4</v>
      </c>
      <c r="D35" s="2" t="s">
        <v>5</v>
      </c>
      <c r="E35" s="2" t="s">
        <v>6</v>
      </c>
      <c r="F35" s="23" t="s">
        <v>7</v>
      </c>
      <c r="G35" s="23" t="s">
        <v>8</v>
      </c>
    </row>
    <row r="36" spans="1:7" ht="23.25" customHeight="1" x14ac:dyDescent="0.25">
      <c r="A36" s="66" t="s">
        <v>78</v>
      </c>
      <c r="B36" s="67"/>
      <c r="C36" s="67"/>
      <c r="D36" s="67"/>
      <c r="E36" s="67"/>
      <c r="F36" s="67"/>
      <c r="G36" s="68"/>
    </row>
    <row r="37" spans="1:7" ht="23.25" customHeight="1" x14ac:dyDescent="0.25">
      <c r="A37" s="5">
        <v>1</v>
      </c>
      <c r="B37" s="27" t="s">
        <v>79</v>
      </c>
      <c r="C37" s="7"/>
      <c r="D37" s="7"/>
      <c r="E37" s="7"/>
      <c r="F37" s="4"/>
      <c r="G37" s="23"/>
    </row>
    <row r="38" spans="1:7" ht="23.25" customHeight="1" x14ac:dyDescent="0.25">
      <c r="A38" s="5"/>
      <c r="B38" s="27" t="s">
        <v>69</v>
      </c>
      <c r="C38" s="7">
        <v>21000</v>
      </c>
      <c r="D38" s="7"/>
      <c r="E38" s="7"/>
      <c r="F38" s="4"/>
      <c r="G38" s="23"/>
    </row>
    <row r="39" spans="1:7" ht="23.25" customHeight="1" x14ac:dyDescent="0.25">
      <c r="A39" s="5"/>
      <c r="B39" s="27" t="s">
        <v>70</v>
      </c>
      <c r="C39" s="7">
        <v>6300</v>
      </c>
      <c r="D39" s="7"/>
      <c r="E39" s="7"/>
      <c r="F39" s="4"/>
      <c r="G39" s="23"/>
    </row>
    <row r="40" spans="1:7" ht="23.25" customHeight="1" x14ac:dyDescent="0.25">
      <c r="A40" s="5">
        <v>2</v>
      </c>
      <c r="B40" s="27" t="s">
        <v>80</v>
      </c>
      <c r="C40" s="7"/>
      <c r="D40" s="7"/>
      <c r="E40" s="7"/>
      <c r="F40" s="4"/>
      <c r="G40" s="23"/>
    </row>
    <row r="41" spans="1:7" ht="23.25" customHeight="1" x14ac:dyDescent="0.25">
      <c r="A41" s="5"/>
      <c r="B41" s="27" t="s">
        <v>69</v>
      </c>
      <c r="C41" s="7">
        <v>2400</v>
      </c>
      <c r="D41" s="7"/>
      <c r="E41" s="7"/>
      <c r="F41" s="4"/>
      <c r="G41" s="23"/>
    </row>
    <row r="42" spans="1:7" ht="23.25" customHeight="1" x14ac:dyDescent="0.25">
      <c r="A42" s="5"/>
      <c r="B42" s="27" t="s">
        <v>70</v>
      </c>
      <c r="C42" s="7">
        <v>1800</v>
      </c>
      <c r="D42" s="7"/>
      <c r="E42" s="7"/>
      <c r="F42" s="4"/>
      <c r="G42" s="23"/>
    </row>
    <row r="43" spans="1:7" ht="23.25" customHeight="1" x14ac:dyDescent="0.25">
      <c r="A43" s="13">
        <v>3</v>
      </c>
      <c r="B43" s="39" t="s">
        <v>81</v>
      </c>
      <c r="C43" s="8"/>
      <c r="D43" s="8"/>
      <c r="E43" s="8"/>
      <c r="F43" s="9"/>
      <c r="G43" s="2"/>
    </row>
    <row r="44" spans="1:7" ht="23.25" customHeight="1" x14ac:dyDescent="0.25">
      <c r="A44" s="14"/>
      <c r="B44" s="33" t="s">
        <v>82</v>
      </c>
      <c r="C44" s="10"/>
      <c r="D44" s="10"/>
      <c r="E44" s="10"/>
      <c r="F44" s="11"/>
      <c r="G44" s="12"/>
    </row>
    <row r="45" spans="1:7" ht="23.25" customHeight="1" x14ac:dyDescent="0.25">
      <c r="A45" s="5"/>
      <c r="B45" s="27" t="s">
        <v>69</v>
      </c>
      <c r="C45" s="40">
        <v>21000</v>
      </c>
      <c r="D45" s="7"/>
      <c r="E45" s="7"/>
      <c r="F45" s="4"/>
      <c r="G45" s="23"/>
    </row>
    <row r="46" spans="1:7" ht="23.25" customHeight="1" x14ac:dyDescent="0.25">
      <c r="A46" s="5"/>
      <c r="B46" s="27" t="s">
        <v>70</v>
      </c>
      <c r="C46" s="40">
        <v>6300</v>
      </c>
      <c r="D46" s="7"/>
      <c r="E46" s="7"/>
      <c r="F46" s="47"/>
      <c r="G46" s="46"/>
    </row>
    <row r="47" spans="1:7" ht="23.25" customHeight="1" x14ac:dyDescent="0.25">
      <c r="A47" s="5"/>
      <c r="B47" s="27" t="s">
        <v>101</v>
      </c>
      <c r="C47" s="40">
        <v>10000</v>
      </c>
      <c r="D47" s="7"/>
      <c r="E47" s="7"/>
      <c r="F47" s="4"/>
      <c r="G47" s="23"/>
    </row>
    <row r="48" spans="1:7" ht="23.25" customHeight="1" x14ac:dyDescent="0.25">
      <c r="A48" s="16"/>
      <c r="B48" s="32" t="s">
        <v>9</v>
      </c>
      <c r="C48" s="63">
        <f>SUM(C38:G47)</f>
        <v>68800</v>
      </c>
      <c r="D48" s="64"/>
      <c r="E48" s="64"/>
      <c r="F48" s="64"/>
      <c r="G48" s="65"/>
    </row>
    <row r="49" spans="1:7" ht="23.25" customHeight="1" x14ac:dyDescent="0.25">
      <c r="A49" s="66" t="s">
        <v>83</v>
      </c>
      <c r="B49" s="67"/>
      <c r="C49" s="67"/>
      <c r="D49" s="67"/>
      <c r="E49" s="67"/>
      <c r="F49" s="67"/>
      <c r="G49" s="68"/>
    </row>
    <row r="50" spans="1:7" ht="23.25" customHeight="1" x14ac:dyDescent="0.25">
      <c r="A50" s="5">
        <v>1</v>
      </c>
      <c r="B50" s="27" t="s">
        <v>84</v>
      </c>
      <c r="C50" s="7"/>
      <c r="D50" s="7"/>
      <c r="E50" s="7"/>
      <c r="F50" s="4"/>
      <c r="G50" s="23"/>
    </row>
    <row r="51" spans="1:7" ht="23.25" customHeight="1" x14ac:dyDescent="0.25">
      <c r="A51" s="5"/>
      <c r="B51" s="27" t="s">
        <v>69</v>
      </c>
      <c r="C51" s="7">
        <v>4800</v>
      </c>
      <c r="D51" s="7"/>
      <c r="E51" s="7"/>
      <c r="F51" s="4"/>
      <c r="G51" s="23"/>
    </row>
    <row r="52" spans="1:7" ht="23.25" customHeight="1" x14ac:dyDescent="0.25">
      <c r="A52" s="5"/>
      <c r="B52" s="27" t="s">
        <v>70</v>
      </c>
      <c r="C52" s="7">
        <v>3000</v>
      </c>
      <c r="D52" s="7"/>
      <c r="E52" s="7"/>
      <c r="F52" s="4"/>
      <c r="G52" s="23"/>
    </row>
    <row r="53" spans="1:7" ht="23.25" customHeight="1" x14ac:dyDescent="0.25">
      <c r="A53" s="5">
        <v>2</v>
      </c>
      <c r="B53" s="27" t="s">
        <v>85</v>
      </c>
      <c r="C53" s="7"/>
      <c r="D53" s="7"/>
      <c r="E53" s="7"/>
      <c r="F53" s="4"/>
      <c r="G53" s="23"/>
    </row>
    <row r="54" spans="1:7" ht="23.25" customHeight="1" x14ac:dyDescent="0.25">
      <c r="A54" s="5"/>
      <c r="B54" s="27" t="s">
        <v>69</v>
      </c>
      <c r="C54" s="7">
        <v>4800</v>
      </c>
      <c r="D54" s="7"/>
      <c r="E54" s="7"/>
      <c r="F54" s="4"/>
      <c r="G54" s="23"/>
    </row>
    <row r="55" spans="1:7" ht="23.25" customHeight="1" x14ac:dyDescent="0.25">
      <c r="A55" s="5"/>
      <c r="B55" s="27" t="s">
        <v>70</v>
      </c>
      <c r="C55" s="7">
        <v>3000</v>
      </c>
      <c r="D55" s="7"/>
      <c r="E55" s="7"/>
      <c r="F55" s="4"/>
      <c r="G55" s="23"/>
    </row>
    <row r="56" spans="1:7" ht="23.25" customHeight="1" x14ac:dyDescent="0.25">
      <c r="A56" s="5">
        <v>3</v>
      </c>
      <c r="B56" s="27" t="s">
        <v>86</v>
      </c>
      <c r="C56" s="7"/>
      <c r="D56" s="7"/>
      <c r="E56" s="7"/>
      <c r="F56" s="4"/>
      <c r="G56" s="23"/>
    </row>
    <row r="57" spans="1:7" ht="23.25" customHeight="1" x14ac:dyDescent="0.25">
      <c r="A57" s="5"/>
      <c r="B57" s="27" t="s">
        <v>69</v>
      </c>
      <c r="C57" s="7">
        <v>4800</v>
      </c>
      <c r="D57" s="7"/>
      <c r="E57" s="7"/>
      <c r="F57" s="4"/>
      <c r="G57" s="23"/>
    </row>
    <row r="58" spans="1:7" ht="23.25" customHeight="1" x14ac:dyDescent="0.25">
      <c r="A58" s="5"/>
      <c r="B58" s="27" t="s">
        <v>70</v>
      </c>
      <c r="C58" s="7">
        <v>3000</v>
      </c>
      <c r="D58" s="7"/>
      <c r="E58" s="7"/>
      <c r="F58" s="4"/>
      <c r="G58" s="23"/>
    </row>
    <row r="59" spans="1:7" ht="23.25" customHeight="1" x14ac:dyDescent="0.25">
      <c r="A59" s="16"/>
      <c r="B59" s="32" t="s">
        <v>9</v>
      </c>
      <c r="C59" s="63">
        <f>SUM(C51:G58)</f>
        <v>23400</v>
      </c>
      <c r="D59" s="64"/>
      <c r="E59" s="64"/>
      <c r="F59" s="64"/>
      <c r="G59" s="65"/>
    </row>
    <row r="60" spans="1:7" ht="23.25" customHeight="1" x14ac:dyDescent="0.25">
      <c r="A60" s="25"/>
      <c r="B60" s="34"/>
      <c r="C60" s="26"/>
      <c r="D60" s="26"/>
      <c r="E60" s="26"/>
      <c r="F60" s="26"/>
      <c r="G60" s="26"/>
    </row>
    <row r="61" spans="1:7" ht="23.25" customHeight="1" x14ac:dyDescent="0.25">
      <c r="A61" s="24"/>
      <c r="B61" s="35"/>
      <c r="C61" s="36"/>
      <c r="D61" s="36"/>
      <c r="E61" s="36"/>
      <c r="F61" s="36"/>
      <c r="G61" s="36"/>
    </row>
    <row r="62" spans="1:7" ht="23.25" customHeight="1" x14ac:dyDescent="0.25">
      <c r="A62" s="24"/>
      <c r="B62" s="35"/>
      <c r="C62" s="36"/>
      <c r="D62" s="36"/>
      <c r="E62" s="36"/>
      <c r="F62" s="36"/>
      <c r="G62" s="36"/>
    </row>
    <row r="63" spans="1:7" ht="23.25" customHeight="1" x14ac:dyDescent="0.25">
      <c r="A63" s="24"/>
      <c r="B63" s="35"/>
      <c r="C63" s="36"/>
      <c r="D63" s="36"/>
      <c r="E63" s="36"/>
      <c r="F63" s="36"/>
      <c r="G63" s="36"/>
    </row>
    <row r="64" spans="1:7" ht="23.25" customHeight="1" x14ac:dyDescent="0.25">
      <c r="A64" s="24"/>
      <c r="B64" s="35"/>
      <c r="C64" s="36"/>
      <c r="D64" s="36"/>
      <c r="E64" s="36"/>
      <c r="F64" s="36"/>
      <c r="G64" s="36"/>
    </row>
    <row r="65" spans="1:7" ht="23.25" customHeight="1" x14ac:dyDescent="0.25">
      <c r="A65" s="24"/>
      <c r="B65" s="35"/>
      <c r="C65" s="36"/>
      <c r="D65" s="36"/>
      <c r="E65" s="36"/>
      <c r="F65" s="36"/>
      <c r="G65" s="36"/>
    </row>
    <row r="66" spans="1:7" ht="23.25" customHeight="1" x14ac:dyDescent="0.25">
      <c r="A66" s="92" t="s">
        <v>11</v>
      </c>
      <c r="B66" s="92"/>
      <c r="C66" s="92"/>
      <c r="D66" s="92"/>
      <c r="E66" s="92"/>
      <c r="F66" s="92"/>
      <c r="G66" s="92"/>
    </row>
    <row r="67" spans="1:7" ht="23.25" customHeight="1" x14ac:dyDescent="0.25">
      <c r="A67" s="73" t="s">
        <v>0</v>
      </c>
      <c r="B67" s="73"/>
      <c r="C67" s="73"/>
      <c r="D67" s="73"/>
      <c r="E67" s="73"/>
      <c r="F67" s="73"/>
      <c r="G67" s="73"/>
    </row>
    <row r="68" spans="1:7" ht="23.25" customHeight="1" x14ac:dyDescent="0.25">
      <c r="A68" s="76" t="s">
        <v>1</v>
      </c>
      <c r="B68" s="77" t="s">
        <v>2</v>
      </c>
      <c r="C68" s="79" t="s">
        <v>3</v>
      </c>
      <c r="D68" s="80"/>
      <c r="E68" s="80"/>
      <c r="F68" s="80"/>
      <c r="G68" s="81"/>
    </row>
    <row r="69" spans="1:7" ht="23.25" customHeight="1" x14ac:dyDescent="0.25">
      <c r="A69" s="93"/>
      <c r="B69" s="78"/>
      <c r="C69" s="2" t="s">
        <v>4</v>
      </c>
      <c r="D69" s="2" t="s">
        <v>5</v>
      </c>
      <c r="E69" s="2" t="s">
        <v>6</v>
      </c>
      <c r="F69" s="37" t="s">
        <v>7</v>
      </c>
      <c r="G69" s="37" t="s">
        <v>8</v>
      </c>
    </row>
    <row r="70" spans="1:7" ht="26.25" customHeight="1" x14ac:dyDescent="0.25">
      <c r="A70" s="66" t="s">
        <v>87</v>
      </c>
      <c r="B70" s="67"/>
      <c r="C70" s="67"/>
      <c r="D70" s="67"/>
      <c r="E70" s="67"/>
      <c r="F70" s="67"/>
      <c r="G70" s="68"/>
    </row>
    <row r="71" spans="1:7" ht="23.25" customHeight="1" x14ac:dyDescent="0.25">
      <c r="A71" s="41">
        <v>1</v>
      </c>
      <c r="B71" s="42" t="s">
        <v>88</v>
      </c>
      <c r="C71" s="40"/>
      <c r="D71" s="7"/>
      <c r="E71" s="7"/>
      <c r="F71" s="4"/>
      <c r="G71" s="23"/>
    </row>
    <row r="72" spans="1:7" ht="23.25" customHeight="1" x14ac:dyDescent="0.25">
      <c r="A72" s="41"/>
      <c r="B72" s="42" t="s">
        <v>69</v>
      </c>
      <c r="C72" s="40">
        <v>4500</v>
      </c>
      <c r="D72" s="7"/>
      <c r="E72" s="7"/>
      <c r="F72" s="4"/>
      <c r="G72" s="23"/>
    </row>
    <row r="73" spans="1:7" ht="23.25" customHeight="1" x14ac:dyDescent="0.25">
      <c r="A73" s="41"/>
      <c r="B73" s="42" t="s">
        <v>70</v>
      </c>
      <c r="C73" s="40">
        <v>2500</v>
      </c>
      <c r="D73" s="7"/>
      <c r="E73" s="7"/>
      <c r="F73" s="4"/>
      <c r="G73" s="23"/>
    </row>
    <row r="74" spans="1:7" ht="23.25" customHeight="1" x14ac:dyDescent="0.25">
      <c r="A74" s="41"/>
      <c r="B74" s="42" t="s">
        <v>71</v>
      </c>
      <c r="C74" s="40">
        <v>500</v>
      </c>
      <c r="D74" s="7"/>
      <c r="E74" s="7"/>
      <c r="F74" s="4"/>
      <c r="G74" s="23"/>
    </row>
    <row r="75" spans="1:7" ht="23.25" customHeight="1" x14ac:dyDescent="0.25">
      <c r="A75" s="41"/>
      <c r="B75" s="42" t="s">
        <v>102</v>
      </c>
      <c r="C75" s="40">
        <v>5000</v>
      </c>
      <c r="D75" s="7"/>
      <c r="E75" s="7"/>
      <c r="F75" s="38"/>
      <c r="G75" s="37"/>
    </row>
    <row r="76" spans="1:7" ht="23.25" customHeight="1" x14ac:dyDescent="0.25">
      <c r="A76" s="41">
        <v>2</v>
      </c>
      <c r="B76" s="42" t="s">
        <v>103</v>
      </c>
      <c r="C76" s="40"/>
      <c r="D76" s="7"/>
      <c r="E76" s="7"/>
      <c r="F76" s="38"/>
      <c r="G76" s="37"/>
    </row>
    <row r="77" spans="1:7" ht="23.25" customHeight="1" x14ac:dyDescent="0.25">
      <c r="A77" s="41"/>
      <c r="B77" s="42" t="s">
        <v>69</v>
      </c>
      <c r="C77" s="40">
        <v>15000</v>
      </c>
      <c r="D77" s="7"/>
      <c r="E77" s="7"/>
      <c r="F77" s="38"/>
      <c r="G77" s="37"/>
    </row>
    <row r="78" spans="1:7" ht="23.25" customHeight="1" x14ac:dyDescent="0.25">
      <c r="A78" s="41"/>
      <c r="B78" s="42" t="s">
        <v>71</v>
      </c>
      <c r="C78" s="40">
        <v>1500</v>
      </c>
      <c r="D78" s="7"/>
      <c r="E78" s="7"/>
      <c r="F78" s="38"/>
      <c r="G78" s="37"/>
    </row>
    <row r="79" spans="1:7" ht="23.25" customHeight="1" x14ac:dyDescent="0.25">
      <c r="A79" s="41">
        <v>3</v>
      </c>
      <c r="B79" s="42" t="s">
        <v>104</v>
      </c>
      <c r="C79" s="40"/>
      <c r="D79" s="7"/>
      <c r="E79" s="7"/>
      <c r="F79" s="4"/>
      <c r="G79" s="23"/>
    </row>
    <row r="80" spans="1:7" ht="23.25" customHeight="1" x14ac:dyDescent="0.25">
      <c r="A80" s="41"/>
      <c r="B80" s="42" t="s">
        <v>69</v>
      </c>
      <c r="C80" s="40">
        <v>13500</v>
      </c>
      <c r="D80" s="7"/>
      <c r="E80" s="7"/>
      <c r="F80" s="4"/>
      <c r="G80" s="23"/>
    </row>
    <row r="81" spans="1:7" ht="23.25" customHeight="1" x14ac:dyDescent="0.25">
      <c r="A81" s="41"/>
      <c r="B81" s="42" t="s">
        <v>70</v>
      </c>
      <c r="C81" s="40">
        <v>1500</v>
      </c>
      <c r="D81" s="7"/>
      <c r="E81" s="7"/>
      <c r="F81" s="38"/>
      <c r="G81" s="37"/>
    </row>
    <row r="82" spans="1:7" ht="23.25" customHeight="1" x14ac:dyDescent="0.25">
      <c r="A82" s="41"/>
      <c r="B82" s="42" t="s">
        <v>71</v>
      </c>
      <c r="C82" s="40">
        <v>1500</v>
      </c>
      <c r="D82" s="7"/>
      <c r="E82" s="7"/>
      <c r="F82" s="4"/>
      <c r="G82" s="23"/>
    </row>
    <row r="83" spans="1:7" ht="23.25" customHeight="1" x14ac:dyDescent="0.25">
      <c r="A83" s="41"/>
      <c r="B83" s="42" t="s">
        <v>105</v>
      </c>
      <c r="C83" s="40">
        <v>3000</v>
      </c>
      <c r="D83" s="7"/>
      <c r="E83" s="7"/>
      <c r="F83" s="37"/>
      <c r="G83" s="37"/>
    </row>
    <row r="84" spans="1:7" ht="23.25" customHeight="1" x14ac:dyDescent="0.25">
      <c r="A84" s="16"/>
      <c r="B84" s="32" t="s">
        <v>9</v>
      </c>
      <c r="C84" s="63">
        <f>SUM(C71:G83)</f>
        <v>48500</v>
      </c>
      <c r="D84" s="64"/>
      <c r="E84" s="64"/>
      <c r="F84" s="64"/>
      <c r="G84" s="65"/>
    </row>
    <row r="85" spans="1:7" ht="23.25" customHeight="1" x14ac:dyDescent="0.25">
      <c r="A85" s="66" t="s">
        <v>89</v>
      </c>
      <c r="B85" s="67"/>
      <c r="C85" s="67"/>
      <c r="D85" s="67"/>
      <c r="E85" s="67"/>
      <c r="F85" s="67"/>
      <c r="G85" s="68"/>
    </row>
    <row r="86" spans="1:7" ht="23.25" customHeight="1" x14ac:dyDescent="0.25">
      <c r="A86" s="41">
        <v>1</v>
      </c>
      <c r="B86" s="42" t="s">
        <v>90</v>
      </c>
      <c r="C86" s="43"/>
      <c r="D86" s="29"/>
      <c r="E86" s="29"/>
      <c r="F86" s="29"/>
      <c r="G86" s="29"/>
    </row>
    <row r="87" spans="1:7" ht="23.25" customHeight="1" x14ac:dyDescent="0.25">
      <c r="A87" s="41"/>
      <c r="B87" s="42" t="s">
        <v>69</v>
      </c>
      <c r="C87" s="43">
        <v>22000</v>
      </c>
      <c r="D87" s="29"/>
      <c r="E87" s="29"/>
      <c r="F87" s="29"/>
      <c r="G87" s="29"/>
    </row>
    <row r="88" spans="1:7" ht="23.25" customHeight="1" x14ac:dyDescent="0.25">
      <c r="A88" s="41"/>
      <c r="B88" s="42" t="s">
        <v>70</v>
      </c>
      <c r="C88" s="43">
        <v>7500</v>
      </c>
      <c r="D88" s="29"/>
      <c r="E88" s="29"/>
      <c r="F88" s="29"/>
      <c r="G88" s="29"/>
    </row>
    <row r="89" spans="1:7" ht="23.25" customHeight="1" x14ac:dyDescent="0.25">
      <c r="A89" s="41"/>
      <c r="B89" s="42" t="s">
        <v>71</v>
      </c>
      <c r="C89" s="43">
        <v>2500</v>
      </c>
      <c r="D89" s="29"/>
      <c r="E89" s="29"/>
      <c r="F89" s="29"/>
      <c r="G89" s="29"/>
    </row>
    <row r="90" spans="1:7" ht="23.25" customHeight="1" x14ac:dyDescent="0.25">
      <c r="A90" s="41"/>
      <c r="B90" s="42" t="s">
        <v>106</v>
      </c>
      <c r="C90" s="43">
        <v>10000</v>
      </c>
      <c r="D90" s="29"/>
      <c r="E90" s="29"/>
      <c r="F90" s="29"/>
      <c r="G90" s="29"/>
    </row>
    <row r="91" spans="1:7" ht="23.25" customHeight="1" x14ac:dyDescent="0.25">
      <c r="A91" s="16"/>
      <c r="B91" s="32" t="s">
        <v>9</v>
      </c>
      <c r="C91" s="89">
        <f>SUM(C86:G90)</f>
        <v>42000</v>
      </c>
      <c r="D91" s="90"/>
      <c r="E91" s="90"/>
      <c r="F91" s="90"/>
      <c r="G91" s="91"/>
    </row>
    <row r="92" spans="1:7" ht="23.25" customHeight="1" x14ac:dyDescent="0.25">
      <c r="A92" s="66" t="s">
        <v>91</v>
      </c>
      <c r="B92" s="67"/>
      <c r="C92" s="67"/>
      <c r="D92" s="67"/>
      <c r="E92" s="67"/>
      <c r="F92" s="67"/>
      <c r="G92" s="68"/>
    </row>
    <row r="93" spans="1:7" ht="23.25" customHeight="1" x14ac:dyDescent="0.25">
      <c r="A93" s="5">
        <v>1</v>
      </c>
      <c r="B93" s="27" t="s">
        <v>92</v>
      </c>
      <c r="C93" s="29"/>
      <c r="D93" s="29"/>
      <c r="E93" s="29"/>
      <c r="F93" s="29"/>
      <c r="G93" s="29"/>
    </row>
    <row r="94" spans="1:7" ht="23.25" customHeight="1" x14ac:dyDescent="0.25">
      <c r="A94" s="5"/>
      <c r="B94" s="42" t="s">
        <v>106</v>
      </c>
      <c r="C94" s="29">
        <v>32000</v>
      </c>
      <c r="D94" s="29"/>
      <c r="E94" s="29"/>
      <c r="F94" s="29"/>
      <c r="G94" s="29"/>
    </row>
    <row r="95" spans="1:7" ht="23.25" customHeight="1" x14ac:dyDescent="0.25">
      <c r="A95" s="16"/>
      <c r="B95" s="32" t="s">
        <v>9</v>
      </c>
      <c r="C95" s="63">
        <f>SUM(C94)</f>
        <v>32000</v>
      </c>
      <c r="D95" s="64"/>
      <c r="E95" s="64"/>
      <c r="F95" s="64"/>
      <c r="G95" s="65"/>
    </row>
    <row r="96" spans="1:7" ht="23.25" customHeight="1" x14ac:dyDescent="0.25">
      <c r="A96" s="24"/>
      <c r="B96" s="35"/>
      <c r="C96" s="36"/>
      <c r="D96" s="36"/>
      <c r="E96" s="36"/>
      <c r="F96" s="36"/>
      <c r="G96" s="36"/>
    </row>
    <row r="97" spans="1:7" ht="23.25" customHeight="1" x14ac:dyDescent="0.25">
      <c r="A97" s="24"/>
      <c r="B97" s="35"/>
      <c r="C97" s="36"/>
      <c r="D97" s="36"/>
      <c r="E97" s="36"/>
      <c r="F97" s="36"/>
      <c r="G97" s="36"/>
    </row>
    <row r="98" spans="1:7" ht="23.25" customHeight="1" x14ac:dyDescent="0.25">
      <c r="A98" s="24"/>
      <c r="B98" s="35"/>
      <c r="C98" s="36"/>
      <c r="D98" s="36"/>
      <c r="E98" s="36"/>
      <c r="F98" s="36"/>
      <c r="G98" s="36"/>
    </row>
    <row r="99" spans="1:7" ht="23.25" customHeight="1" x14ac:dyDescent="0.25">
      <c r="A99" s="24"/>
      <c r="B99" s="35"/>
      <c r="C99" s="36"/>
      <c r="D99" s="36"/>
      <c r="E99" s="36"/>
      <c r="F99" s="36"/>
      <c r="G99" s="36"/>
    </row>
    <row r="100" spans="1:7" ht="23.25" customHeight="1" x14ac:dyDescent="0.25">
      <c r="A100" s="92" t="s">
        <v>11</v>
      </c>
      <c r="B100" s="92"/>
      <c r="C100" s="92"/>
      <c r="D100" s="92"/>
      <c r="E100" s="92"/>
      <c r="F100" s="92"/>
      <c r="G100" s="92"/>
    </row>
    <row r="101" spans="1:7" ht="23.25" customHeight="1" x14ac:dyDescent="0.25">
      <c r="A101" s="73" t="s">
        <v>0</v>
      </c>
      <c r="B101" s="73"/>
      <c r="C101" s="73"/>
      <c r="D101" s="73"/>
      <c r="E101" s="73"/>
      <c r="F101" s="73"/>
      <c r="G101" s="73"/>
    </row>
    <row r="102" spans="1:7" ht="23.25" customHeight="1" x14ac:dyDescent="0.25">
      <c r="A102" s="76" t="s">
        <v>1</v>
      </c>
      <c r="B102" s="77" t="s">
        <v>2</v>
      </c>
      <c r="C102" s="79" t="s">
        <v>3</v>
      </c>
      <c r="D102" s="80"/>
      <c r="E102" s="80"/>
      <c r="F102" s="80"/>
      <c r="G102" s="81"/>
    </row>
    <row r="103" spans="1:7" ht="23.25" customHeight="1" x14ac:dyDescent="0.25">
      <c r="A103" s="93"/>
      <c r="B103" s="78"/>
      <c r="C103" s="2" t="s">
        <v>4</v>
      </c>
      <c r="D103" s="2" t="s">
        <v>5</v>
      </c>
      <c r="E103" s="2" t="s">
        <v>6</v>
      </c>
      <c r="F103" s="37" t="s">
        <v>7</v>
      </c>
      <c r="G103" s="37" t="s">
        <v>8</v>
      </c>
    </row>
    <row r="104" spans="1:7" ht="26.25" customHeight="1" x14ac:dyDescent="0.25">
      <c r="A104" s="66" t="s">
        <v>93</v>
      </c>
      <c r="B104" s="67"/>
      <c r="C104" s="67"/>
      <c r="D104" s="67"/>
      <c r="E104" s="67"/>
      <c r="F104" s="67"/>
      <c r="G104" s="68"/>
    </row>
    <row r="105" spans="1:7" ht="26.25" customHeight="1" x14ac:dyDescent="0.25">
      <c r="A105" s="5">
        <v>1</v>
      </c>
      <c r="B105" s="27" t="s">
        <v>94</v>
      </c>
      <c r="C105" s="29"/>
      <c r="D105" s="29"/>
      <c r="E105" s="29"/>
      <c r="F105" s="30"/>
      <c r="G105" s="29"/>
    </row>
    <row r="106" spans="1:7" ht="26.25" customHeight="1" x14ac:dyDescent="0.25">
      <c r="A106" s="5"/>
      <c r="B106" s="27" t="s">
        <v>69</v>
      </c>
      <c r="C106" s="29">
        <v>14000</v>
      </c>
      <c r="D106" s="29"/>
      <c r="E106" s="29"/>
      <c r="F106" s="30"/>
      <c r="G106" s="29"/>
    </row>
    <row r="107" spans="1:7" ht="26.25" customHeight="1" x14ac:dyDescent="0.25">
      <c r="A107" s="5"/>
      <c r="B107" s="27" t="s">
        <v>70</v>
      </c>
      <c r="C107" s="29">
        <v>6300</v>
      </c>
      <c r="D107" s="29"/>
      <c r="E107" s="29"/>
      <c r="F107" s="30"/>
      <c r="G107" s="29"/>
    </row>
    <row r="108" spans="1:7" ht="26.25" customHeight="1" x14ac:dyDescent="0.25">
      <c r="A108" s="5"/>
      <c r="B108" s="27" t="s">
        <v>71</v>
      </c>
      <c r="C108" s="29">
        <v>2100</v>
      </c>
      <c r="D108" s="29"/>
      <c r="E108" s="29"/>
      <c r="F108" s="30"/>
      <c r="G108" s="29"/>
    </row>
    <row r="109" spans="1:7" ht="26.25" customHeight="1" x14ac:dyDescent="0.25">
      <c r="A109" s="5">
        <v>2</v>
      </c>
      <c r="B109" s="27" t="s">
        <v>95</v>
      </c>
      <c r="C109" s="29"/>
      <c r="D109" s="29"/>
      <c r="E109" s="29"/>
      <c r="F109" s="30"/>
      <c r="G109" s="29"/>
    </row>
    <row r="110" spans="1:7" ht="26.25" customHeight="1" x14ac:dyDescent="0.25">
      <c r="A110" s="5"/>
      <c r="B110" s="27" t="s">
        <v>69</v>
      </c>
      <c r="C110" s="29">
        <v>12000</v>
      </c>
      <c r="D110" s="29"/>
      <c r="E110" s="29"/>
      <c r="F110" s="30"/>
      <c r="G110" s="29"/>
    </row>
    <row r="111" spans="1:7" ht="26.25" customHeight="1" x14ac:dyDescent="0.25">
      <c r="A111" s="5"/>
      <c r="B111" s="27" t="s">
        <v>70</v>
      </c>
      <c r="C111" s="29">
        <v>4000</v>
      </c>
      <c r="D111" s="29"/>
      <c r="E111" s="29"/>
      <c r="F111" s="30"/>
      <c r="G111" s="29"/>
    </row>
    <row r="112" spans="1:7" ht="26.25" customHeight="1" x14ac:dyDescent="0.25">
      <c r="A112" s="5"/>
      <c r="B112" s="27" t="s">
        <v>71</v>
      </c>
      <c r="C112" s="29">
        <v>2000</v>
      </c>
      <c r="D112" s="29"/>
      <c r="E112" s="29"/>
      <c r="F112" s="30"/>
      <c r="G112" s="29"/>
    </row>
    <row r="113" spans="1:7" ht="26.25" customHeight="1" x14ac:dyDescent="0.25">
      <c r="A113" s="5"/>
      <c r="B113" s="27" t="s">
        <v>107</v>
      </c>
      <c r="C113" s="29">
        <v>32000</v>
      </c>
      <c r="D113" s="29"/>
      <c r="E113" s="29"/>
      <c r="F113" s="30"/>
      <c r="G113" s="29"/>
    </row>
    <row r="114" spans="1:7" ht="26.25" customHeight="1" x14ac:dyDescent="0.25">
      <c r="A114" s="5">
        <v>3</v>
      </c>
      <c r="B114" s="27" t="s">
        <v>96</v>
      </c>
      <c r="C114" s="29"/>
      <c r="D114" s="29"/>
      <c r="E114" s="29"/>
      <c r="F114" s="30"/>
      <c r="G114" s="29"/>
    </row>
    <row r="115" spans="1:7" ht="26.25" customHeight="1" x14ac:dyDescent="0.25">
      <c r="A115" s="5"/>
      <c r="B115" s="27" t="s">
        <v>69</v>
      </c>
      <c r="C115" s="29">
        <v>12500</v>
      </c>
      <c r="D115" s="29"/>
      <c r="E115" s="29"/>
      <c r="F115" s="30"/>
      <c r="G115" s="29"/>
    </row>
    <row r="116" spans="1:7" ht="26.25" customHeight="1" x14ac:dyDescent="0.25">
      <c r="A116" s="5"/>
      <c r="B116" s="27" t="s">
        <v>70</v>
      </c>
      <c r="C116" s="29">
        <v>6000</v>
      </c>
      <c r="D116" s="29"/>
      <c r="E116" s="29"/>
      <c r="F116" s="30"/>
      <c r="G116" s="29"/>
    </row>
    <row r="117" spans="1:7" ht="26.25" customHeight="1" x14ac:dyDescent="0.25">
      <c r="A117" s="44"/>
      <c r="B117" s="32" t="s">
        <v>9</v>
      </c>
      <c r="C117" s="63">
        <f>SUM(C106:G116)</f>
        <v>90900</v>
      </c>
      <c r="D117" s="64"/>
      <c r="E117" s="64"/>
      <c r="F117" s="64"/>
      <c r="G117" s="65"/>
    </row>
    <row r="118" spans="1:7" ht="26.25" customHeight="1" x14ac:dyDescent="0.25">
      <c r="A118" s="66" t="s">
        <v>97</v>
      </c>
      <c r="B118" s="67"/>
      <c r="C118" s="67"/>
      <c r="D118" s="67"/>
      <c r="E118" s="67"/>
      <c r="F118" s="67"/>
      <c r="G118" s="68"/>
    </row>
    <row r="119" spans="1:7" ht="26.25" customHeight="1" x14ac:dyDescent="0.25">
      <c r="A119" s="5">
        <v>1</v>
      </c>
      <c r="B119" s="27" t="s">
        <v>94</v>
      </c>
      <c r="C119" s="29"/>
      <c r="D119" s="29"/>
      <c r="E119" s="29"/>
      <c r="F119" s="29"/>
      <c r="G119" s="29"/>
    </row>
    <row r="120" spans="1:7" ht="26.25" customHeight="1" x14ac:dyDescent="0.25">
      <c r="A120" s="5"/>
      <c r="B120" s="27" t="s">
        <v>69</v>
      </c>
      <c r="C120" s="29">
        <v>20000</v>
      </c>
      <c r="D120" s="29"/>
      <c r="E120" s="29"/>
      <c r="F120" s="29"/>
      <c r="G120" s="29"/>
    </row>
    <row r="121" spans="1:7" ht="26.25" customHeight="1" x14ac:dyDescent="0.25">
      <c r="A121" s="5"/>
      <c r="B121" s="27" t="s">
        <v>70</v>
      </c>
      <c r="C121" s="29">
        <v>6000</v>
      </c>
      <c r="D121" s="29"/>
      <c r="E121" s="29"/>
      <c r="F121" s="29"/>
      <c r="G121" s="29"/>
    </row>
    <row r="122" spans="1:7" ht="26.25" customHeight="1" x14ac:dyDescent="0.25">
      <c r="A122" s="5"/>
      <c r="B122" s="27" t="s">
        <v>108</v>
      </c>
      <c r="C122" s="29">
        <v>4000</v>
      </c>
      <c r="D122" s="29"/>
      <c r="E122" s="29"/>
      <c r="F122" s="29"/>
      <c r="G122" s="29"/>
    </row>
    <row r="123" spans="1:7" ht="26.25" customHeight="1" x14ac:dyDescent="0.25">
      <c r="A123" s="45"/>
      <c r="B123" s="32" t="s">
        <v>9</v>
      </c>
      <c r="C123" s="63">
        <f>SUM(C120:G122)</f>
        <v>30000</v>
      </c>
      <c r="D123" s="64"/>
      <c r="E123" s="64"/>
      <c r="F123" s="64"/>
      <c r="G123" s="65"/>
    </row>
    <row r="124" spans="1:7" ht="26.25" customHeight="1" x14ac:dyDescent="0.25">
      <c r="A124" s="49"/>
      <c r="B124" s="34"/>
      <c r="C124" s="26"/>
      <c r="D124" s="26"/>
      <c r="E124" s="26"/>
      <c r="F124" s="26"/>
      <c r="G124" s="26"/>
    </row>
    <row r="125" spans="1:7" ht="26.25" customHeight="1" x14ac:dyDescent="0.25">
      <c r="A125" s="50"/>
      <c r="B125" s="35"/>
      <c r="C125" s="36"/>
      <c r="D125" s="36"/>
      <c r="E125" s="36"/>
      <c r="F125" s="36"/>
      <c r="G125" s="36"/>
    </row>
    <row r="126" spans="1:7" ht="26.25" customHeight="1" x14ac:dyDescent="0.25">
      <c r="A126" s="50"/>
      <c r="B126" s="35"/>
      <c r="C126" s="36"/>
      <c r="D126" s="36"/>
      <c r="E126" s="36"/>
      <c r="F126" s="36"/>
      <c r="G126" s="36"/>
    </row>
    <row r="127" spans="1:7" ht="26.25" customHeight="1" x14ac:dyDescent="0.25">
      <c r="A127" s="50"/>
      <c r="B127" s="35"/>
      <c r="C127" s="36"/>
      <c r="D127" s="36"/>
      <c r="E127" s="36"/>
      <c r="F127" s="36"/>
      <c r="G127" s="36"/>
    </row>
    <row r="128" spans="1:7" ht="26.25" customHeight="1" x14ac:dyDescent="0.25">
      <c r="A128" s="50"/>
      <c r="B128" s="35"/>
      <c r="C128" s="36"/>
      <c r="D128" s="36"/>
      <c r="E128" s="36"/>
      <c r="F128" s="36"/>
      <c r="G128" s="36"/>
    </row>
    <row r="129" spans="1:7" ht="26.25" customHeight="1" x14ac:dyDescent="0.25">
      <c r="A129" s="50"/>
      <c r="B129" s="35"/>
      <c r="C129" s="36"/>
      <c r="D129" s="36"/>
      <c r="E129" s="36"/>
      <c r="F129" s="36"/>
      <c r="G129" s="36"/>
    </row>
    <row r="130" spans="1:7" ht="26.25" customHeight="1" x14ac:dyDescent="0.25">
      <c r="A130" s="72" t="s">
        <v>11</v>
      </c>
      <c r="B130" s="72"/>
      <c r="C130" s="72"/>
      <c r="D130" s="72"/>
      <c r="E130" s="72"/>
      <c r="F130" s="72"/>
      <c r="G130" s="72"/>
    </row>
    <row r="131" spans="1:7" ht="26.25" customHeight="1" x14ac:dyDescent="0.25">
      <c r="A131" s="73" t="s">
        <v>0</v>
      </c>
      <c r="B131" s="73"/>
      <c r="C131" s="73"/>
      <c r="D131" s="73"/>
      <c r="E131" s="73"/>
      <c r="F131" s="73"/>
      <c r="G131" s="73"/>
    </row>
    <row r="132" spans="1:7" ht="26.25" customHeight="1" x14ac:dyDescent="0.25">
      <c r="A132" s="74" t="s">
        <v>1</v>
      </c>
      <c r="B132" s="85" t="s">
        <v>2</v>
      </c>
      <c r="C132" s="75" t="s">
        <v>3</v>
      </c>
      <c r="D132" s="75"/>
      <c r="E132" s="75"/>
      <c r="F132" s="75"/>
      <c r="G132" s="75"/>
    </row>
    <row r="133" spans="1:7" ht="26.25" customHeight="1" x14ac:dyDescent="0.25">
      <c r="A133" s="74"/>
      <c r="B133" s="77"/>
      <c r="C133" s="2" t="s">
        <v>4</v>
      </c>
      <c r="D133" s="2" t="s">
        <v>5</v>
      </c>
      <c r="E133" s="2" t="s">
        <v>6</v>
      </c>
      <c r="F133" s="46" t="s">
        <v>7</v>
      </c>
      <c r="G133" s="46" t="s">
        <v>8</v>
      </c>
    </row>
    <row r="134" spans="1:7" ht="26.25" customHeight="1" x14ac:dyDescent="0.25">
      <c r="A134" s="66" t="s">
        <v>98</v>
      </c>
      <c r="B134" s="67"/>
      <c r="C134" s="67"/>
      <c r="D134" s="67"/>
      <c r="E134" s="67"/>
      <c r="F134" s="67"/>
      <c r="G134" s="68"/>
    </row>
    <row r="135" spans="1:7" ht="26.25" customHeight="1" x14ac:dyDescent="0.25">
      <c r="A135" s="5">
        <v>1</v>
      </c>
      <c r="B135" s="27" t="s">
        <v>109</v>
      </c>
      <c r="C135" s="29"/>
      <c r="D135" s="48"/>
      <c r="E135" s="48"/>
      <c r="F135" s="48"/>
      <c r="G135" s="48"/>
    </row>
    <row r="136" spans="1:7" ht="26.25" customHeight="1" x14ac:dyDescent="0.25">
      <c r="A136" s="5"/>
      <c r="B136" s="27" t="s">
        <v>69</v>
      </c>
      <c r="C136" s="29">
        <v>37500</v>
      </c>
      <c r="D136" s="48"/>
      <c r="E136" s="48"/>
      <c r="F136" s="48"/>
      <c r="G136" s="48"/>
    </row>
    <row r="137" spans="1:7" ht="26.25" customHeight="1" x14ac:dyDescent="0.25">
      <c r="A137" s="5"/>
      <c r="B137" s="27" t="s">
        <v>71</v>
      </c>
      <c r="C137" s="29">
        <v>1500</v>
      </c>
      <c r="D137" s="48"/>
      <c r="E137" s="48"/>
      <c r="F137" s="48"/>
      <c r="G137" s="48"/>
    </row>
    <row r="138" spans="1:7" ht="26.25" customHeight="1" x14ac:dyDescent="0.25">
      <c r="A138" s="5">
        <v>2</v>
      </c>
      <c r="B138" s="27" t="s">
        <v>110</v>
      </c>
      <c r="C138" s="29"/>
      <c r="D138" s="29"/>
      <c r="E138" s="29"/>
      <c r="F138" s="29"/>
      <c r="G138" s="29"/>
    </row>
    <row r="139" spans="1:7" ht="26.25" customHeight="1" x14ac:dyDescent="0.25">
      <c r="A139" s="5"/>
      <c r="B139" s="27" t="s">
        <v>69</v>
      </c>
      <c r="C139" s="29">
        <v>15000</v>
      </c>
      <c r="D139" s="29"/>
      <c r="E139" s="29"/>
      <c r="F139" s="29"/>
      <c r="G139" s="29"/>
    </row>
    <row r="140" spans="1:7" ht="26.25" customHeight="1" x14ac:dyDescent="0.25">
      <c r="A140" s="5"/>
      <c r="B140" s="27" t="s">
        <v>70</v>
      </c>
      <c r="C140" s="29">
        <v>5000</v>
      </c>
      <c r="D140" s="29"/>
      <c r="E140" s="29"/>
      <c r="F140" s="29"/>
      <c r="G140" s="29"/>
    </row>
    <row r="141" spans="1:7" ht="26.25" customHeight="1" x14ac:dyDescent="0.25">
      <c r="A141" s="5"/>
      <c r="B141" s="27" t="s">
        <v>71</v>
      </c>
      <c r="C141" s="29">
        <v>1000</v>
      </c>
      <c r="D141" s="29"/>
      <c r="E141" s="29"/>
      <c r="F141" s="29"/>
      <c r="G141" s="29"/>
    </row>
    <row r="142" spans="1:7" ht="26.25" customHeight="1" x14ac:dyDescent="0.25">
      <c r="A142" s="16"/>
      <c r="B142" s="32" t="s">
        <v>9</v>
      </c>
      <c r="C142" s="63">
        <f>SUM(C136:G141)</f>
        <v>60000</v>
      </c>
      <c r="D142" s="64"/>
      <c r="E142" s="64"/>
      <c r="F142" s="64"/>
      <c r="G142" s="65"/>
    </row>
    <row r="143" spans="1:7" ht="25.5" customHeight="1" x14ac:dyDescent="0.25">
      <c r="A143" s="31"/>
      <c r="B143" s="15" t="s">
        <v>41</v>
      </c>
      <c r="C143" s="82">
        <f>C17+C22+C30+C48+C59+C84+C91+C95+C117+C123+C142</f>
        <v>566700</v>
      </c>
      <c r="D143" s="83"/>
      <c r="E143" s="83"/>
      <c r="F143" s="83"/>
      <c r="G143" s="84"/>
    </row>
  </sheetData>
  <mergeCells count="48">
    <mergeCell ref="A130:G130"/>
    <mergeCell ref="A131:G131"/>
    <mergeCell ref="A132:A133"/>
    <mergeCell ref="B132:B133"/>
    <mergeCell ref="C132:G132"/>
    <mergeCell ref="A134:G134"/>
    <mergeCell ref="A5:G5"/>
    <mergeCell ref="A18:G18"/>
    <mergeCell ref="A23:G23"/>
    <mergeCell ref="A36:G36"/>
    <mergeCell ref="A49:G49"/>
    <mergeCell ref="A66:G66"/>
    <mergeCell ref="A67:G67"/>
    <mergeCell ref="A68:A69"/>
    <mergeCell ref="B68:B69"/>
    <mergeCell ref="C68:G68"/>
    <mergeCell ref="A100:G100"/>
    <mergeCell ref="A101:G101"/>
    <mergeCell ref="A102:A103"/>
    <mergeCell ref="B102:B103"/>
    <mergeCell ref="C102:G102"/>
    <mergeCell ref="C143:G143"/>
    <mergeCell ref="A1:G1"/>
    <mergeCell ref="A2:G2"/>
    <mergeCell ref="A3:A4"/>
    <mergeCell ref="B3:B4"/>
    <mergeCell ref="C3:G3"/>
    <mergeCell ref="C17:G17"/>
    <mergeCell ref="C22:G22"/>
    <mergeCell ref="C30:G30"/>
    <mergeCell ref="C48:G48"/>
    <mergeCell ref="C59:G59"/>
    <mergeCell ref="C142:G142"/>
    <mergeCell ref="C91:G91"/>
    <mergeCell ref="A32:G32"/>
    <mergeCell ref="A33:G33"/>
    <mergeCell ref="A34:A35"/>
    <mergeCell ref="C123:G123"/>
    <mergeCell ref="B34:B35"/>
    <mergeCell ref="C34:G34"/>
    <mergeCell ref="C84:G84"/>
    <mergeCell ref="C95:G95"/>
    <mergeCell ref="C117:G117"/>
    <mergeCell ref="A70:G70"/>
    <mergeCell ref="A85:G85"/>
    <mergeCell ref="A92:G92"/>
    <mergeCell ref="A104:G104"/>
    <mergeCell ref="A118:G118"/>
  </mergeCells>
  <pageMargins left="0.25" right="0.25" top="0.5" bottom="0.5" header="0.05" footer="0.0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สรุป</vt:lpstr>
      <vt:lpstr>กีฬาสาธิต</vt:lpstr>
      <vt:lpstr>แข่งกีฬาภายนอก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2025-09-24T08:06:39Z</cp:lastPrinted>
  <dcterms:created xsi:type="dcterms:W3CDTF">2025-06-19T03:25:16Z</dcterms:created>
  <dcterms:modified xsi:type="dcterms:W3CDTF">2025-09-24T08:38:26Z</dcterms:modified>
</cp:coreProperties>
</file>